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1 кв.2013" sheetId="1" r:id="rId1"/>
    <sheet name="1 полугодие 2013" sheetId="2" r:id="rId2"/>
    <sheet name="1 кв.2014" sheetId="3" r:id="rId3"/>
    <sheet name="1 полугодие 2014" sheetId="4" r:id="rId4"/>
    <sheet name="9 месяцев 2014" sheetId="5" r:id="rId5"/>
    <sheet name="год 2014" sheetId="6" r:id="rId6"/>
    <sheet name="1 кв.2015" sheetId="7" r:id="rId7"/>
    <sheet name="1 полугодие 2015" sheetId="8" r:id="rId8"/>
    <sheet name="9 месяцев 2015" sheetId="9" r:id="rId9"/>
  </sheets>
  <definedNames>
    <definedName name="OLE_LINK1" localSheetId="0">'1 кв.2013'!$A$3</definedName>
    <definedName name="OLE_LINK1" localSheetId="2">'1 кв.2014'!$A$3</definedName>
    <definedName name="OLE_LINK1" localSheetId="6">'1 кв.2015'!$A$3</definedName>
    <definedName name="OLE_LINK1" localSheetId="1">'1 полугодие 2013'!$A$3</definedName>
    <definedName name="OLE_LINK1" localSheetId="3">'1 полугодие 2014'!$A$3</definedName>
    <definedName name="OLE_LINK1" localSheetId="7">'1 полугодие 2015'!$A$3</definedName>
    <definedName name="OLE_LINK1" localSheetId="4">'9 месяцев 2014'!$A$3</definedName>
    <definedName name="OLE_LINK1" localSheetId="8">'9 месяцев 2015'!$A$3</definedName>
    <definedName name="OLE_LINK1" localSheetId="5">'год 2014'!$A$3</definedName>
  </definedNames>
  <calcPr fullCalcOnLoad="1"/>
</workbook>
</file>

<file path=xl/sharedStrings.xml><?xml version="1.0" encoding="utf-8"?>
<sst xmlns="http://schemas.openxmlformats.org/spreadsheetml/2006/main" count="525" uniqueCount="105">
  <si>
    <t>Единица измерения:   тыс. рублей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</si>
  <si>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</si>
  <si>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</si>
  <si>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</si>
  <si>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</si>
  <si>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</si>
  <si>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</si>
  <si>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</si>
  <si>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</si>
  <si>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</si>
  <si>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</si>
  <si>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ОТЧЕТ ОБ ИСПОЛНЕНИИ ФЕДЕРАЛЬНОГО БЮДЖЕТА  </t>
  </si>
  <si>
    <r>
      <t xml:space="preserve">Получатель средств бюджета  </t>
    </r>
    <r>
      <rPr>
        <u val="single"/>
        <sz val="9"/>
        <rFont val="Times New Roman"/>
        <family val="1"/>
      </rPr>
      <t>Управление Роскомнадзора по Республике  Карелия</t>
    </r>
  </si>
  <si>
    <t>Приложение № 1</t>
  </si>
  <si>
    <t>Х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</si>
  <si>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</si>
  <si>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</si>
  <si>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</si>
  <si>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</si>
  <si>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</si>
  <si>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</si>
  <si>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Утвержденные лимиты бюджетных обязательств</t>
  </si>
  <si>
    <t>Национальная экономика</t>
  </si>
  <si>
    <t>ТЕРРИТОРИАЛЬНЫЕ ОРГАНЫ</t>
  </si>
  <si>
    <t>096 0400</t>
  </si>
  <si>
    <t>096 0401 0011500</t>
  </si>
  <si>
    <t>Работы, услуги по содержанию имущества</t>
  </si>
  <si>
    <t>Прочие работы, услуги</t>
  </si>
  <si>
    <t>ВЫПЛАТЫ НЕЗАВИСИМЫМ ЭКСПЕРТАМ</t>
  </si>
  <si>
    <t>096 0401 0010800</t>
  </si>
  <si>
    <t>ОБРАЗОВАНИЕ</t>
  </si>
  <si>
    <t>ПОВЫШЕНИЕ КВАЛИФИКАЦИИ</t>
  </si>
  <si>
    <t>096 0700</t>
  </si>
  <si>
    <t>096 0705 4280100</t>
  </si>
  <si>
    <t>096 0401 0011500 121 211</t>
  </si>
  <si>
    <t>096 0401 0011500 122 212</t>
  </si>
  <si>
    <t>096 0401 0011500 121 213</t>
  </si>
  <si>
    <t>096 0401 0011500 244 221</t>
  </si>
  <si>
    <t>096 0401 0011500 242 221</t>
  </si>
  <si>
    <t>096 0401 0011500 122 222</t>
  </si>
  <si>
    <t>096 0401 0011500 244 223</t>
  </si>
  <si>
    <t>096 0401 0011500 244 224</t>
  </si>
  <si>
    <t>096 0401 0011500 242 225</t>
  </si>
  <si>
    <t>096 0401 0011500 244 225</t>
  </si>
  <si>
    <t>096 0401 0011500 242 226</t>
  </si>
  <si>
    <t>096 0401 0011500 244 226</t>
  </si>
  <si>
    <t>096 0401 0011500 851 290</t>
  </si>
  <si>
    <t>096 0401 0011500 852 290</t>
  </si>
  <si>
    <t>096 0401 0011500 242 310</t>
  </si>
  <si>
    <t>096 0401 0011500 244 310</t>
  </si>
  <si>
    <t>096 0401 0011500 242 340</t>
  </si>
  <si>
    <t>096 0401 0011500 244 340</t>
  </si>
  <si>
    <t xml:space="preserve"> 096 0401 0010800 244 226</t>
  </si>
  <si>
    <t>096 0705 4280100 244 226</t>
  </si>
  <si>
    <t>096 0401 0011500 122 226</t>
  </si>
  <si>
    <t>096 0401 0011500 244 222</t>
  </si>
  <si>
    <t>КОМПЕНСАЦИЯ ПРОЕЗДА В ОТПУСК</t>
  </si>
  <si>
    <t>096 0401 5051002</t>
  </si>
  <si>
    <t>096 0401 5051002 122 212</t>
  </si>
  <si>
    <t>по состоянию на 31 марта 2013 года.</t>
  </si>
  <si>
    <t>Социальное обеспечение</t>
  </si>
  <si>
    <t>096 0401 0011500 122 262</t>
  </si>
  <si>
    <t>по состоянию на 31 декабря 2013 года.</t>
  </si>
  <si>
    <t>096 0401</t>
  </si>
  <si>
    <t>096 0401 2330012 121 211</t>
  </si>
  <si>
    <t>096 0401 2330012 122 212</t>
  </si>
  <si>
    <t>096 0401 2330012 121 213</t>
  </si>
  <si>
    <t>096 0401 2330019 242 221</t>
  </si>
  <si>
    <t>096 0401 2330019 244 221</t>
  </si>
  <si>
    <t>096 0401 2330019 244 222</t>
  </si>
  <si>
    <t>096 0401 2330019 244 223</t>
  </si>
  <si>
    <t>096 0401 2330019 244 224</t>
  </si>
  <si>
    <t>096 0401 2330019 242 225</t>
  </si>
  <si>
    <t>096 0401 2330019 244 225</t>
  </si>
  <si>
    <t>096 0401 2330019 242 226</t>
  </si>
  <si>
    <t>096 0401 2330019 244 226</t>
  </si>
  <si>
    <t>096 0401 2330019 851 290</t>
  </si>
  <si>
    <t>096 0401 2330019 852 290</t>
  </si>
  <si>
    <t>096 0401 2330012 122 222</t>
  </si>
  <si>
    <t>096 0401 2330012 122 226</t>
  </si>
  <si>
    <t>096 0401 2330019 242 310</t>
  </si>
  <si>
    <t>096 0401 2330019 244 310</t>
  </si>
  <si>
    <t>096 0401 2330019 242 340</t>
  </si>
  <si>
    <t>096 0401 2330019 244 340</t>
  </si>
  <si>
    <t>096 0401 2333987 122 212</t>
  </si>
  <si>
    <t>096 0401 2333987</t>
  </si>
  <si>
    <t xml:space="preserve">096 0401 2330000 </t>
  </si>
  <si>
    <t>БЕЗОПАСНОСТЬ В ИНФОРМАЦИОННОМ ОБЩЕСТВЕ</t>
  </si>
  <si>
    <t>по состоянию на 30 июня 2014 года.</t>
  </si>
  <si>
    <t>по состоянию на 31 марта 2014 года.</t>
  </si>
  <si>
    <t>по состоянию на 30 сентября 2014 года.</t>
  </si>
  <si>
    <t>по состоянию на 31 декабря 2014 года.</t>
  </si>
  <si>
    <t>по состоянию на 31 марта 2015 года.</t>
  </si>
  <si>
    <t>096 0401 2330019 122 222</t>
  </si>
  <si>
    <t>096 0401 2330019 122 226</t>
  </si>
  <si>
    <t>096 0401 2330019 122 212</t>
  </si>
  <si>
    <t>ЕЖЕМЕСЯЧНЫЕ КОМПЕНСАЦИОННЫЕ ВЫПЛАТЫ МАТЕРЯМ</t>
  </si>
  <si>
    <t>096 0401 2333969</t>
  </si>
  <si>
    <t>096 0401 2333969 122 212</t>
  </si>
  <si>
    <t>по состоянию на 30 июня 2015 года.</t>
  </si>
  <si>
    <t>Профессиональная подготовка, переподготовка и повышение квалификации</t>
  </si>
  <si>
    <t>096 0705</t>
  </si>
  <si>
    <t xml:space="preserve">096 0705 2330000 </t>
  </si>
  <si>
    <t>096 0705 2332040 244 226</t>
  </si>
  <si>
    <t>по состоянию на 30 сентября 2015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</si>
</sst>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3" fillId="33" borderId="1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33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" fillId="33" borderId="17" xfId="0" applyNumberFormat="1" applyFont="1" applyFill="1" applyBorder="1" applyAlignment="1">
      <alignment horizontal="center" vertical="top" wrapText="1"/>
    </xf>
    <xf numFmtId="2" fontId="3" fillId="33" borderId="18" xfId="0" applyNumberFormat="1" applyFont="1" applyFill="1" applyBorder="1" applyAlignment="1">
      <alignment horizontal="center" vertical="top" wrapText="1"/>
    </xf>
    <xf numFmtId="2" fontId="3" fillId="33" borderId="14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3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6" sqref="A36:B37"/>
    </sheetView>
  </sheetViews>
  <sheetFormatPr defaultColWidth="9.140625" defaultRowHeight="12.75"/>
  <cols>
    <col min="1" max="1" width="18.140625" style="0" customWidth="1"/>
    <col min="3" max="3" width="5.7109375" style="0" customWidth="1"/>
    <col min="4" max="4" width="7.7109375" style="0" customWidth="1"/>
    <col min="7" max="7" width="2.57421875" style="0" customWidth="1"/>
    <col min="8" max="8" width="13.00390625" style="18" customWidth="1"/>
    <col min="9" max="9" width="10.8515625" style="0" customWidth="1"/>
    <col min="10" max="10" width="11.8515625" style="0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59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0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H15+H43</f>
        <v>19327.69</v>
      </c>
      <c r="I13" s="12">
        <f>I15+I43</f>
        <v>4049.05</v>
      </c>
      <c r="J13" s="12">
        <f>J15</f>
        <v>15278.640000000001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24</v>
      </c>
      <c r="D15" s="34"/>
      <c r="E15" s="34"/>
      <c r="F15" s="34"/>
      <c r="G15" s="35"/>
      <c r="H15" s="12">
        <f>H16+H38+H40</f>
        <v>19327.69</v>
      </c>
      <c r="I15" s="12">
        <f>I16+I38+I40</f>
        <v>4049.05</v>
      </c>
      <c r="J15" s="12">
        <f>J16+J38+J40</f>
        <v>15278.640000000001</v>
      </c>
    </row>
    <row r="16" spans="1:10" ht="12.75">
      <c r="A16" s="56" t="s">
        <v>23</v>
      </c>
      <c r="B16" s="57"/>
      <c r="C16" s="33" t="s">
        <v>25</v>
      </c>
      <c r="D16" s="34"/>
      <c r="E16" s="34"/>
      <c r="F16" s="34"/>
      <c r="G16" s="35"/>
      <c r="H16" s="12">
        <f>SUM(H17:H37)</f>
        <v>19038.449999999997</v>
      </c>
      <c r="I16" s="12">
        <f>SUM(I17:I37)</f>
        <v>4006.5800000000004</v>
      </c>
      <c r="J16" s="10">
        <f>SUM(J17:J37)</f>
        <v>15031.87</v>
      </c>
    </row>
    <row r="17" spans="1:10" ht="16.5" customHeight="1">
      <c r="A17" s="55" t="s">
        <v>1</v>
      </c>
      <c r="B17" s="55"/>
      <c r="C17" s="30" t="s">
        <v>34</v>
      </c>
      <c r="D17" s="31"/>
      <c r="E17" s="31"/>
      <c r="F17" s="31"/>
      <c r="G17" s="32"/>
      <c r="H17" s="5">
        <v>9853.94</v>
      </c>
      <c r="I17" s="4">
        <v>2160.18</v>
      </c>
      <c r="J17" s="5">
        <f>H17-I17</f>
        <v>7693.76</v>
      </c>
    </row>
    <row r="18" spans="1:10" ht="13.5" customHeight="1">
      <c r="A18" s="55" t="s">
        <v>2</v>
      </c>
      <c r="B18" s="55"/>
      <c r="C18" s="30" t="s">
        <v>35</v>
      </c>
      <c r="D18" s="31"/>
      <c r="E18" s="31"/>
      <c r="F18" s="31"/>
      <c r="G18" s="32"/>
      <c r="H18" s="5">
        <v>39.7</v>
      </c>
      <c r="I18" s="4">
        <v>4.3</v>
      </c>
      <c r="J18" s="5">
        <f aca="true" t="shared" si="0" ref="J18:J36">H18-I18</f>
        <v>35.400000000000006</v>
      </c>
    </row>
    <row r="19" spans="1:10" ht="15.75" customHeight="1">
      <c r="A19" s="55" t="s">
        <v>3</v>
      </c>
      <c r="B19" s="55"/>
      <c r="C19" s="30" t="s">
        <v>36</v>
      </c>
      <c r="D19" s="31"/>
      <c r="E19" s="31"/>
      <c r="F19" s="31"/>
      <c r="G19" s="32"/>
      <c r="H19" s="5">
        <v>2875.89</v>
      </c>
      <c r="I19" s="5">
        <v>504.08</v>
      </c>
      <c r="J19" s="5">
        <f t="shared" si="0"/>
        <v>2371.81</v>
      </c>
    </row>
    <row r="20" spans="1:10" ht="15.75" customHeight="1">
      <c r="A20" s="13" t="s">
        <v>60</v>
      </c>
      <c r="B20" s="14"/>
      <c r="C20" s="30" t="s">
        <v>61</v>
      </c>
      <c r="D20" s="31"/>
      <c r="E20" s="31"/>
      <c r="F20" s="31"/>
      <c r="G20" s="32"/>
      <c r="H20" s="5">
        <v>400.44</v>
      </c>
      <c r="I20" s="5">
        <v>400.44</v>
      </c>
      <c r="J20" s="5">
        <f t="shared" si="0"/>
        <v>0</v>
      </c>
    </row>
    <row r="21" spans="1:10" ht="15" customHeight="1">
      <c r="A21" s="58" t="s">
        <v>4</v>
      </c>
      <c r="B21" s="59"/>
      <c r="C21" s="30" t="s">
        <v>38</v>
      </c>
      <c r="D21" s="31"/>
      <c r="E21" s="31"/>
      <c r="F21" s="31"/>
      <c r="G21" s="32"/>
      <c r="H21" s="5">
        <v>226.79</v>
      </c>
      <c r="I21" s="5">
        <v>62.28</v>
      </c>
      <c r="J21" s="5">
        <f t="shared" si="0"/>
        <v>164.51</v>
      </c>
    </row>
    <row r="22" spans="1:10" ht="15" customHeight="1">
      <c r="A22" s="60"/>
      <c r="B22" s="61"/>
      <c r="C22" s="30" t="s">
        <v>37</v>
      </c>
      <c r="D22" s="31"/>
      <c r="E22" s="31"/>
      <c r="F22" s="31"/>
      <c r="G22" s="32"/>
      <c r="H22" s="5">
        <v>201.17</v>
      </c>
      <c r="I22" s="5">
        <v>104.03</v>
      </c>
      <c r="J22" s="5">
        <f t="shared" si="0"/>
        <v>97.13999999999999</v>
      </c>
    </row>
    <row r="23" spans="1:10" ht="15.75" customHeight="1">
      <c r="A23" s="58" t="s">
        <v>5</v>
      </c>
      <c r="B23" s="59"/>
      <c r="C23" s="30" t="s">
        <v>39</v>
      </c>
      <c r="D23" s="31"/>
      <c r="E23" s="31"/>
      <c r="F23" s="31"/>
      <c r="G23" s="32"/>
      <c r="H23" s="5">
        <v>135.04</v>
      </c>
      <c r="I23" s="5">
        <v>9.34</v>
      </c>
      <c r="J23" s="5">
        <f t="shared" si="0"/>
        <v>125.69999999999999</v>
      </c>
    </row>
    <row r="24" spans="1:10" ht="15.75" customHeight="1">
      <c r="A24" s="60"/>
      <c r="B24" s="61"/>
      <c r="C24" s="30" t="s">
        <v>55</v>
      </c>
      <c r="D24" s="31"/>
      <c r="E24" s="31"/>
      <c r="F24" s="31"/>
      <c r="G24" s="32"/>
      <c r="H24" s="5">
        <v>0</v>
      </c>
      <c r="I24" s="5">
        <v>0</v>
      </c>
      <c r="J24" s="5">
        <f>H24-I24</f>
        <v>0</v>
      </c>
    </row>
    <row r="25" spans="1:10" ht="12.75">
      <c r="A25" s="55" t="s">
        <v>6</v>
      </c>
      <c r="B25" s="55"/>
      <c r="C25" s="30" t="s">
        <v>40</v>
      </c>
      <c r="D25" s="31"/>
      <c r="E25" s="31"/>
      <c r="F25" s="31"/>
      <c r="G25" s="32"/>
      <c r="H25" s="5">
        <v>384.16</v>
      </c>
      <c r="I25" s="5">
        <v>58.36</v>
      </c>
      <c r="J25" s="5">
        <f t="shared" si="0"/>
        <v>325.8</v>
      </c>
    </row>
    <row r="26" spans="1:10" ht="22.5" customHeight="1">
      <c r="A26" s="55" t="s">
        <v>7</v>
      </c>
      <c r="B26" s="55"/>
      <c r="C26" s="30" t="s">
        <v>41</v>
      </c>
      <c r="D26" s="31"/>
      <c r="E26" s="31"/>
      <c r="F26" s="31"/>
      <c r="G26" s="32"/>
      <c r="H26" s="5">
        <v>83.83</v>
      </c>
      <c r="I26" s="5">
        <v>9.66</v>
      </c>
      <c r="J26" s="5">
        <f t="shared" si="0"/>
        <v>74.17</v>
      </c>
    </row>
    <row r="27" spans="1:10" ht="24.75" customHeight="1">
      <c r="A27" s="58" t="s">
        <v>26</v>
      </c>
      <c r="B27" s="59"/>
      <c r="C27" s="30" t="s">
        <v>42</v>
      </c>
      <c r="D27" s="31"/>
      <c r="E27" s="31"/>
      <c r="F27" s="31"/>
      <c r="G27" s="32"/>
      <c r="H27" s="5">
        <v>1338.62</v>
      </c>
      <c r="I27" s="5">
        <v>214.12</v>
      </c>
      <c r="J27" s="5">
        <f t="shared" si="0"/>
        <v>1124.5</v>
      </c>
    </row>
    <row r="28" spans="1:10" ht="24.75" customHeight="1">
      <c r="A28" s="60"/>
      <c r="B28" s="61"/>
      <c r="C28" s="30" t="s">
        <v>43</v>
      </c>
      <c r="D28" s="31"/>
      <c r="E28" s="31"/>
      <c r="F28" s="31"/>
      <c r="G28" s="32"/>
      <c r="H28" s="5">
        <v>543.82</v>
      </c>
      <c r="I28" s="5">
        <v>111.86</v>
      </c>
      <c r="J28" s="5">
        <f>H28-I28</f>
        <v>431.96000000000004</v>
      </c>
    </row>
    <row r="29" spans="1:10" ht="24.75" customHeight="1">
      <c r="A29" s="58" t="s">
        <v>27</v>
      </c>
      <c r="B29" s="59"/>
      <c r="C29" s="30" t="s">
        <v>54</v>
      </c>
      <c r="D29" s="31"/>
      <c r="E29" s="31"/>
      <c r="F29" s="31"/>
      <c r="G29" s="32"/>
      <c r="H29" s="5">
        <v>220</v>
      </c>
      <c r="I29" s="5">
        <v>55.4</v>
      </c>
      <c r="J29" s="5">
        <f>H29-I29</f>
        <v>164.6</v>
      </c>
    </row>
    <row r="30" spans="1:10" ht="17.25" customHeight="1">
      <c r="A30" s="65"/>
      <c r="B30" s="66"/>
      <c r="C30" s="30" t="s">
        <v>44</v>
      </c>
      <c r="D30" s="31"/>
      <c r="E30" s="31"/>
      <c r="F30" s="31"/>
      <c r="G30" s="32"/>
      <c r="H30" s="5">
        <v>243.19</v>
      </c>
      <c r="I30" s="5">
        <v>50.83</v>
      </c>
      <c r="J30" s="5">
        <f t="shared" si="0"/>
        <v>192.36</v>
      </c>
    </row>
    <row r="31" spans="1:10" ht="17.25" customHeight="1">
      <c r="A31" s="60"/>
      <c r="B31" s="61"/>
      <c r="C31" s="30" t="s">
        <v>45</v>
      </c>
      <c r="D31" s="31"/>
      <c r="E31" s="31"/>
      <c r="F31" s="31"/>
      <c r="G31" s="32"/>
      <c r="H31" s="5">
        <v>1221.85</v>
      </c>
      <c r="I31" s="5">
        <v>197.29</v>
      </c>
      <c r="J31" s="5">
        <f>H31-I31</f>
        <v>1024.56</v>
      </c>
    </row>
    <row r="32" spans="1:10" ht="14.25" customHeight="1">
      <c r="A32" s="58" t="s">
        <v>8</v>
      </c>
      <c r="B32" s="59"/>
      <c r="C32" s="30" t="s">
        <v>46</v>
      </c>
      <c r="D32" s="31"/>
      <c r="E32" s="31"/>
      <c r="F32" s="31"/>
      <c r="G32" s="32"/>
      <c r="H32" s="5">
        <v>185.6</v>
      </c>
      <c r="I32" s="4">
        <v>0</v>
      </c>
      <c r="J32" s="5">
        <f t="shared" si="0"/>
        <v>185.6</v>
      </c>
    </row>
    <row r="33" spans="1:10" ht="14.25" customHeight="1">
      <c r="A33" s="60"/>
      <c r="B33" s="61"/>
      <c r="C33" s="30" t="s">
        <v>47</v>
      </c>
      <c r="D33" s="31"/>
      <c r="E33" s="31"/>
      <c r="F33" s="31"/>
      <c r="G33" s="32"/>
      <c r="H33" s="5">
        <v>13.97</v>
      </c>
      <c r="I33" s="4">
        <v>0</v>
      </c>
      <c r="J33" s="5">
        <f>H33-I33</f>
        <v>13.97</v>
      </c>
    </row>
    <row r="34" spans="1:10" ht="22.5" customHeight="1">
      <c r="A34" s="58" t="s">
        <v>9</v>
      </c>
      <c r="B34" s="59"/>
      <c r="C34" s="30" t="s">
        <v>48</v>
      </c>
      <c r="D34" s="31"/>
      <c r="E34" s="31"/>
      <c r="F34" s="31"/>
      <c r="G34" s="32"/>
      <c r="H34" s="5">
        <v>1.69</v>
      </c>
      <c r="I34" s="5">
        <v>1.49</v>
      </c>
      <c r="J34" s="5">
        <f t="shared" si="0"/>
        <v>0.19999999999999996</v>
      </c>
    </row>
    <row r="35" spans="1:10" ht="22.5" customHeight="1">
      <c r="A35" s="60"/>
      <c r="B35" s="61"/>
      <c r="C35" s="30" t="s">
        <v>49</v>
      </c>
      <c r="D35" s="31"/>
      <c r="E35" s="31"/>
      <c r="F35" s="31"/>
      <c r="G35" s="32"/>
      <c r="H35" s="5">
        <v>503</v>
      </c>
      <c r="I35" s="5">
        <v>0</v>
      </c>
      <c r="J35" s="5">
        <f>H35-I35</f>
        <v>503</v>
      </c>
    </row>
    <row r="36" spans="1:10" ht="22.5" customHeight="1">
      <c r="A36" s="58" t="s">
        <v>10</v>
      </c>
      <c r="B36" s="59"/>
      <c r="C36" s="30" t="s">
        <v>50</v>
      </c>
      <c r="D36" s="31"/>
      <c r="E36" s="31"/>
      <c r="F36" s="31"/>
      <c r="G36" s="32"/>
      <c r="H36" s="5">
        <v>156.41</v>
      </c>
      <c r="I36" s="5">
        <v>0</v>
      </c>
      <c r="J36" s="5">
        <f t="shared" si="0"/>
        <v>156.41</v>
      </c>
    </row>
    <row r="37" spans="1:10" ht="22.5" customHeight="1">
      <c r="A37" s="60"/>
      <c r="B37" s="61"/>
      <c r="C37" s="30" t="s">
        <v>51</v>
      </c>
      <c r="D37" s="31"/>
      <c r="E37" s="31"/>
      <c r="F37" s="31"/>
      <c r="G37" s="32"/>
      <c r="H37" s="5">
        <v>409.34</v>
      </c>
      <c r="I37" s="5">
        <v>62.92</v>
      </c>
      <c r="J37" s="5">
        <f>H37-I37</f>
        <v>346.41999999999996</v>
      </c>
    </row>
    <row r="38" spans="1:10" ht="21" customHeight="1">
      <c r="A38" s="64" t="s">
        <v>28</v>
      </c>
      <c r="B38" s="64"/>
      <c r="C38" s="33" t="s">
        <v>29</v>
      </c>
      <c r="D38" s="34"/>
      <c r="E38" s="34"/>
      <c r="F38" s="34"/>
      <c r="G38" s="35"/>
      <c r="H38" s="6">
        <v>0.24</v>
      </c>
      <c r="I38" s="6">
        <v>0</v>
      </c>
      <c r="J38" s="6">
        <f>H38-I38</f>
        <v>0.24</v>
      </c>
    </row>
    <row r="39" spans="1:10" ht="12.75">
      <c r="A39" s="55" t="s">
        <v>27</v>
      </c>
      <c r="B39" s="55"/>
      <c r="C39" s="30" t="s">
        <v>52</v>
      </c>
      <c r="D39" s="31"/>
      <c r="E39" s="31"/>
      <c r="F39" s="31"/>
      <c r="G39" s="32"/>
      <c r="H39" s="5">
        <v>0.24</v>
      </c>
      <c r="I39" s="5">
        <v>0</v>
      </c>
      <c r="J39" s="5">
        <f>J38</f>
        <v>0.24</v>
      </c>
    </row>
    <row r="40" spans="1:10" ht="24.75" customHeight="1">
      <c r="A40" s="71" t="s">
        <v>56</v>
      </c>
      <c r="B40" s="71"/>
      <c r="C40" s="72" t="s">
        <v>57</v>
      </c>
      <c r="D40" s="72"/>
      <c r="E40" s="72"/>
      <c r="F40" s="72"/>
      <c r="G40" s="72"/>
      <c r="H40" s="21">
        <v>289</v>
      </c>
      <c r="I40" s="17">
        <v>42.47</v>
      </c>
      <c r="J40" s="17">
        <f>J41</f>
        <v>246.53</v>
      </c>
    </row>
    <row r="41" spans="1:10" ht="12.75">
      <c r="A41" s="74" t="s">
        <v>2</v>
      </c>
      <c r="B41" s="74"/>
      <c r="C41" s="73" t="s">
        <v>58</v>
      </c>
      <c r="D41" s="73"/>
      <c r="E41" s="73"/>
      <c r="F41" s="73"/>
      <c r="G41" s="73"/>
      <c r="H41" s="22">
        <v>289</v>
      </c>
      <c r="I41" s="16">
        <v>42.47</v>
      </c>
      <c r="J41" s="15">
        <f>H41-I41</f>
        <v>246.53</v>
      </c>
    </row>
    <row r="42" spans="1:10" ht="16.5" customHeight="1">
      <c r="A42" s="70" t="s">
        <v>30</v>
      </c>
      <c r="B42" s="70"/>
      <c r="C42" s="33" t="s">
        <v>32</v>
      </c>
      <c r="D42" s="34"/>
      <c r="E42" s="34"/>
      <c r="F42" s="34"/>
      <c r="G42" s="35"/>
      <c r="H42" s="6">
        <v>0</v>
      </c>
      <c r="I42" s="6">
        <v>0</v>
      </c>
      <c r="J42" s="6">
        <f>H42-I42</f>
        <v>0</v>
      </c>
    </row>
    <row r="43" spans="1:10" ht="14.25" customHeight="1">
      <c r="A43" s="62" t="s">
        <v>31</v>
      </c>
      <c r="B43" s="63"/>
      <c r="C43" s="33" t="s">
        <v>33</v>
      </c>
      <c r="D43" s="34"/>
      <c r="E43" s="34"/>
      <c r="F43" s="34"/>
      <c r="G43" s="35"/>
      <c r="H43" s="6">
        <f>H44</f>
        <v>0</v>
      </c>
      <c r="I43" s="6">
        <f>I44</f>
        <v>0</v>
      </c>
      <c r="J43" s="6">
        <f>H43-I43</f>
        <v>0</v>
      </c>
    </row>
    <row r="44" spans="1:10" ht="12.75">
      <c r="A44" s="69" t="s">
        <v>27</v>
      </c>
      <c r="B44" s="69"/>
      <c r="C44" s="30" t="s">
        <v>53</v>
      </c>
      <c r="D44" s="31"/>
      <c r="E44" s="31"/>
      <c r="F44" s="31"/>
      <c r="G44" s="32"/>
      <c r="H44" s="5">
        <v>0</v>
      </c>
      <c r="I44" s="5">
        <v>0</v>
      </c>
      <c r="J44" s="5">
        <v>0</v>
      </c>
    </row>
  </sheetData>
  <sheetProtection/>
  <mergeCells count="65">
    <mergeCell ref="A40:B40"/>
    <mergeCell ref="C40:G40"/>
    <mergeCell ref="C41:G41"/>
    <mergeCell ref="A41:B41"/>
    <mergeCell ref="C37:G37"/>
    <mergeCell ref="A34:B35"/>
    <mergeCell ref="A36:B37"/>
    <mergeCell ref="A39:B39"/>
    <mergeCell ref="C38:G38"/>
    <mergeCell ref="C35:G35"/>
    <mergeCell ref="C33:G33"/>
    <mergeCell ref="A32:B33"/>
    <mergeCell ref="C24:G24"/>
    <mergeCell ref="A23:B24"/>
    <mergeCell ref="C25:G25"/>
    <mergeCell ref="A25:B25"/>
    <mergeCell ref="C22:G22"/>
    <mergeCell ref="C28:G28"/>
    <mergeCell ref="A27:B28"/>
    <mergeCell ref="C31:G31"/>
    <mergeCell ref="C29:G29"/>
    <mergeCell ref="C23:G23"/>
    <mergeCell ref="C44:G44"/>
    <mergeCell ref="C43:G43"/>
    <mergeCell ref="A3:J3"/>
    <mergeCell ref="A4:J4"/>
    <mergeCell ref="A6:J6"/>
    <mergeCell ref="A7:J7"/>
    <mergeCell ref="C42:G42"/>
    <mergeCell ref="C32:G32"/>
    <mergeCell ref="A44:B44"/>
    <mergeCell ref="A42:B42"/>
    <mergeCell ref="A43:B43"/>
    <mergeCell ref="C36:G36"/>
    <mergeCell ref="C39:G39"/>
    <mergeCell ref="A38:B38"/>
    <mergeCell ref="C26:G26"/>
    <mergeCell ref="C27:G27"/>
    <mergeCell ref="A26:B26"/>
    <mergeCell ref="C34:G34"/>
    <mergeCell ref="C30:G30"/>
    <mergeCell ref="A29:B31"/>
    <mergeCell ref="C21:G21"/>
    <mergeCell ref="A19:B19"/>
    <mergeCell ref="A18:B18"/>
    <mergeCell ref="A12:B12"/>
    <mergeCell ref="A17:B17"/>
    <mergeCell ref="C17:G17"/>
    <mergeCell ref="C18:G18"/>
    <mergeCell ref="A15:B15"/>
    <mergeCell ref="A16:B16"/>
    <mergeCell ref="A21:B22"/>
    <mergeCell ref="A13:B13"/>
    <mergeCell ref="A14:B14"/>
    <mergeCell ref="H9:H11"/>
    <mergeCell ref="A9:B11"/>
    <mergeCell ref="C9:G11"/>
    <mergeCell ref="J9:J11"/>
    <mergeCell ref="I9:I11"/>
    <mergeCell ref="C20:G20"/>
    <mergeCell ref="C15:G15"/>
    <mergeCell ref="C16:G16"/>
    <mergeCell ref="I1:J1"/>
    <mergeCell ref="C12:G12"/>
    <mergeCell ref="C19:G19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6" sqref="A16:B16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0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H15+H43</f>
        <v>20737.649999999994</v>
      </c>
      <c r="I13" s="12">
        <f>I15+I43</f>
        <v>20567.799999999996</v>
      </c>
      <c r="J13" s="12">
        <f>J15</f>
        <v>169.84999999999997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24</v>
      </c>
      <c r="D15" s="34"/>
      <c r="E15" s="34"/>
      <c r="F15" s="34"/>
      <c r="G15" s="35"/>
      <c r="H15" s="12">
        <f>H16+H38+H40</f>
        <v>20730.089999999993</v>
      </c>
      <c r="I15" s="12">
        <f>I16+I38+I40</f>
        <v>20560.239999999994</v>
      </c>
      <c r="J15" s="12">
        <f>J16+J38+J40</f>
        <v>169.84999999999997</v>
      </c>
    </row>
    <row r="16" spans="1:10" ht="12.75">
      <c r="A16" s="56" t="s">
        <v>23</v>
      </c>
      <c r="B16" s="57"/>
      <c r="C16" s="33" t="s">
        <v>25</v>
      </c>
      <c r="D16" s="34"/>
      <c r="E16" s="34"/>
      <c r="F16" s="34"/>
      <c r="G16" s="35"/>
      <c r="H16" s="12">
        <f>SUM(H17:H37)</f>
        <v>20574.579999999994</v>
      </c>
      <c r="I16" s="12">
        <f>SUM(I17:I37)</f>
        <v>20404.729999999996</v>
      </c>
      <c r="J16" s="10">
        <f>SUM(J17:J37)</f>
        <v>169.84999999999997</v>
      </c>
    </row>
    <row r="17" spans="1:10" ht="16.5" customHeight="1">
      <c r="A17" s="55" t="s">
        <v>1</v>
      </c>
      <c r="B17" s="55"/>
      <c r="C17" s="30" t="s">
        <v>34</v>
      </c>
      <c r="D17" s="31"/>
      <c r="E17" s="31"/>
      <c r="F17" s="31"/>
      <c r="G17" s="32"/>
      <c r="H17" s="5">
        <v>10433.15</v>
      </c>
      <c r="I17" s="4">
        <v>10433.15</v>
      </c>
      <c r="J17" s="5">
        <f>H17-I17</f>
        <v>0</v>
      </c>
    </row>
    <row r="18" spans="1:10" ht="13.5" customHeight="1">
      <c r="A18" s="55" t="s">
        <v>2</v>
      </c>
      <c r="B18" s="55"/>
      <c r="C18" s="30" t="s">
        <v>35</v>
      </c>
      <c r="D18" s="31"/>
      <c r="E18" s="31"/>
      <c r="F18" s="31"/>
      <c r="G18" s="32"/>
      <c r="H18" s="5">
        <v>25.9</v>
      </c>
      <c r="I18" s="4">
        <v>25.9</v>
      </c>
      <c r="J18" s="5">
        <f aca="true" t="shared" si="0" ref="J18:J36">H18-I18</f>
        <v>0</v>
      </c>
    </row>
    <row r="19" spans="1:10" ht="15.75" customHeight="1">
      <c r="A19" s="55" t="s">
        <v>3</v>
      </c>
      <c r="B19" s="55"/>
      <c r="C19" s="30" t="s">
        <v>36</v>
      </c>
      <c r="D19" s="31"/>
      <c r="E19" s="31"/>
      <c r="F19" s="31"/>
      <c r="G19" s="32"/>
      <c r="H19" s="5">
        <v>3051.15</v>
      </c>
      <c r="I19" s="5">
        <v>2966.92</v>
      </c>
      <c r="J19" s="5">
        <f t="shared" si="0"/>
        <v>84.23000000000002</v>
      </c>
    </row>
    <row r="20" spans="1:10" ht="15.75" customHeight="1">
      <c r="A20" s="13" t="s">
        <v>60</v>
      </c>
      <c r="B20" s="14"/>
      <c r="C20" s="30" t="s">
        <v>61</v>
      </c>
      <c r="D20" s="31"/>
      <c r="E20" s="31"/>
      <c r="F20" s="31"/>
      <c r="G20" s="32"/>
      <c r="H20" s="5">
        <v>543.35</v>
      </c>
      <c r="I20" s="5">
        <v>543.35</v>
      </c>
      <c r="J20" s="5">
        <f t="shared" si="0"/>
        <v>0</v>
      </c>
    </row>
    <row r="21" spans="1:10" ht="15" customHeight="1">
      <c r="A21" s="58" t="s">
        <v>4</v>
      </c>
      <c r="B21" s="59"/>
      <c r="C21" s="30" t="s">
        <v>38</v>
      </c>
      <c r="D21" s="31"/>
      <c r="E21" s="31"/>
      <c r="F21" s="31"/>
      <c r="G21" s="32"/>
      <c r="H21" s="5">
        <v>224.97</v>
      </c>
      <c r="I21" s="5">
        <v>224.97</v>
      </c>
      <c r="J21" s="5">
        <f t="shared" si="0"/>
        <v>0</v>
      </c>
    </row>
    <row r="22" spans="1:10" ht="15" customHeight="1">
      <c r="A22" s="60"/>
      <c r="B22" s="61"/>
      <c r="C22" s="30" t="s">
        <v>37</v>
      </c>
      <c r="D22" s="31"/>
      <c r="E22" s="31"/>
      <c r="F22" s="31"/>
      <c r="G22" s="32"/>
      <c r="H22" s="5">
        <v>231.52</v>
      </c>
      <c r="I22" s="5">
        <v>231.52</v>
      </c>
      <c r="J22" s="5">
        <f t="shared" si="0"/>
        <v>0</v>
      </c>
    </row>
    <row r="23" spans="1:10" ht="15.75" customHeight="1">
      <c r="A23" s="58" t="s">
        <v>5</v>
      </c>
      <c r="B23" s="59"/>
      <c r="C23" s="30" t="s">
        <v>39</v>
      </c>
      <c r="D23" s="31"/>
      <c r="E23" s="31"/>
      <c r="F23" s="31"/>
      <c r="G23" s="32"/>
      <c r="H23" s="5">
        <v>167.45</v>
      </c>
      <c r="I23" s="5">
        <v>167.45</v>
      </c>
      <c r="J23" s="5">
        <f t="shared" si="0"/>
        <v>0</v>
      </c>
    </row>
    <row r="24" spans="1:10" ht="15.75" customHeight="1">
      <c r="A24" s="60"/>
      <c r="B24" s="61"/>
      <c r="C24" s="30" t="s">
        <v>55</v>
      </c>
      <c r="D24" s="31"/>
      <c r="E24" s="31"/>
      <c r="F24" s="31"/>
      <c r="G24" s="32"/>
      <c r="H24" s="5">
        <v>0</v>
      </c>
      <c r="I24" s="5">
        <v>0</v>
      </c>
      <c r="J24" s="5">
        <f>H24-I24</f>
        <v>0</v>
      </c>
    </row>
    <row r="25" spans="1:10" ht="12.75">
      <c r="A25" s="55" t="s">
        <v>6</v>
      </c>
      <c r="B25" s="55"/>
      <c r="C25" s="30" t="s">
        <v>40</v>
      </c>
      <c r="D25" s="31"/>
      <c r="E25" s="31"/>
      <c r="F25" s="31"/>
      <c r="G25" s="32"/>
      <c r="H25" s="5">
        <v>309.97</v>
      </c>
      <c r="I25" s="5">
        <v>309.97</v>
      </c>
      <c r="J25" s="5">
        <f t="shared" si="0"/>
        <v>0</v>
      </c>
    </row>
    <row r="26" spans="1:10" ht="22.5" customHeight="1">
      <c r="A26" s="55" t="s">
        <v>7</v>
      </c>
      <c r="B26" s="55"/>
      <c r="C26" s="30" t="s">
        <v>41</v>
      </c>
      <c r="D26" s="31"/>
      <c r="E26" s="31"/>
      <c r="F26" s="31"/>
      <c r="G26" s="32"/>
      <c r="H26" s="5">
        <v>36.45</v>
      </c>
      <c r="I26" s="5">
        <v>36.45</v>
      </c>
      <c r="J26" s="5">
        <f t="shared" si="0"/>
        <v>0</v>
      </c>
    </row>
    <row r="27" spans="1:10" ht="24.75" customHeight="1">
      <c r="A27" s="58" t="s">
        <v>26</v>
      </c>
      <c r="B27" s="59"/>
      <c r="C27" s="30" t="s">
        <v>42</v>
      </c>
      <c r="D27" s="31"/>
      <c r="E27" s="31"/>
      <c r="F27" s="31"/>
      <c r="G27" s="32"/>
      <c r="H27" s="5">
        <v>1319.68</v>
      </c>
      <c r="I27" s="5">
        <v>1319.68</v>
      </c>
      <c r="J27" s="5">
        <f t="shared" si="0"/>
        <v>0</v>
      </c>
    </row>
    <row r="28" spans="1:10" ht="24.75" customHeight="1">
      <c r="A28" s="60"/>
      <c r="B28" s="61"/>
      <c r="C28" s="30" t="s">
        <v>43</v>
      </c>
      <c r="D28" s="31"/>
      <c r="E28" s="31"/>
      <c r="F28" s="31"/>
      <c r="G28" s="32"/>
      <c r="H28" s="5">
        <v>556.73</v>
      </c>
      <c r="I28" s="5">
        <v>556.73</v>
      </c>
      <c r="J28" s="5">
        <f>H28-I28</f>
        <v>0</v>
      </c>
    </row>
    <row r="29" spans="1:10" ht="24.75" customHeight="1">
      <c r="A29" s="58" t="s">
        <v>27</v>
      </c>
      <c r="B29" s="59"/>
      <c r="C29" s="30" t="s">
        <v>54</v>
      </c>
      <c r="D29" s="31"/>
      <c r="E29" s="31"/>
      <c r="F29" s="31"/>
      <c r="G29" s="32"/>
      <c r="H29" s="5">
        <v>302.09</v>
      </c>
      <c r="I29" s="5">
        <v>301.79</v>
      </c>
      <c r="J29" s="5">
        <f>H29-I29</f>
        <v>0.2999999999999545</v>
      </c>
    </row>
    <row r="30" spans="1:10" ht="17.25" customHeight="1">
      <c r="A30" s="65"/>
      <c r="B30" s="66"/>
      <c r="C30" s="30" t="s">
        <v>44</v>
      </c>
      <c r="D30" s="31"/>
      <c r="E30" s="31"/>
      <c r="F30" s="31"/>
      <c r="G30" s="32"/>
      <c r="H30" s="5">
        <v>451.3</v>
      </c>
      <c r="I30" s="5">
        <v>451.3</v>
      </c>
      <c r="J30" s="5">
        <f t="shared" si="0"/>
        <v>0</v>
      </c>
    </row>
    <row r="31" spans="1:10" ht="17.25" customHeight="1">
      <c r="A31" s="60"/>
      <c r="B31" s="61"/>
      <c r="C31" s="30" t="s">
        <v>45</v>
      </c>
      <c r="D31" s="31"/>
      <c r="E31" s="31"/>
      <c r="F31" s="31"/>
      <c r="G31" s="32"/>
      <c r="H31" s="5">
        <v>1300.16</v>
      </c>
      <c r="I31" s="5">
        <v>1300.16</v>
      </c>
      <c r="J31" s="5">
        <f>H31-I31</f>
        <v>0</v>
      </c>
    </row>
    <row r="32" spans="1:10" ht="14.25" customHeight="1">
      <c r="A32" s="58" t="s">
        <v>8</v>
      </c>
      <c r="B32" s="59"/>
      <c r="C32" s="30" t="s">
        <v>46</v>
      </c>
      <c r="D32" s="31"/>
      <c r="E32" s="31"/>
      <c r="F32" s="31"/>
      <c r="G32" s="32"/>
      <c r="H32" s="5">
        <v>185.6</v>
      </c>
      <c r="I32" s="4">
        <v>100.28</v>
      </c>
      <c r="J32" s="5">
        <f t="shared" si="0"/>
        <v>85.32</v>
      </c>
    </row>
    <row r="33" spans="1:10" ht="14.25" customHeight="1">
      <c r="A33" s="60"/>
      <c r="B33" s="61"/>
      <c r="C33" s="30" t="s">
        <v>47</v>
      </c>
      <c r="D33" s="31"/>
      <c r="E33" s="31"/>
      <c r="F33" s="31"/>
      <c r="G33" s="32"/>
      <c r="H33" s="5">
        <v>13.17</v>
      </c>
      <c r="I33" s="4">
        <v>13.17</v>
      </c>
      <c r="J33" s="5">
        <f>H33-I33</f>
        <v>0</v>
      </c>
    </row>
    <row r="34" spans="1:10" ht="22.5" customHeight="1">
      <c r="A34" s="58" t="s">
        <v>9</v>
      </c>
      <c r="B34" s="59"/>
      <c r="C34" s="30" t="s">
        <v>48</v>
      </c>
      <c r="D34" s="31"/>
      <c r="E34" s="31"/>
      <c r="F34" s="31"/>
      <c r="G34" s="32"/>
      <c r="H34" s="5">
        <v>327.19</v>
      </c>
      <c r="I34" s="5">
        <v>327.19</v>
      </c>
      <c r="J34" s="5">
        <f t="shared" si="0"/>
        <v>0</v>
      </c>
    </row>
    <row r="35" spans="1:10" ht="22.5" customHeight="1">
      <c r="A35" s="60"/>
      <c r="B35" s="61"/>
      <c r="C35" s="30" t="s">
        <v>49</v>
      </c>
      <c r="D35" s="31"/>
      <c r="E35" s="31"/>
      <c r="F35" s="31"/>
      <c r="G35" s="32"/>
      <c r="H35" s="5">
        <v>521.49</v>
      </c>
      <c r="I35" s="5">
        <v>521.49</v>
      </c>
      <c r="J35" s="5">
        <f>H35-I35</f>
        <v>0</v>
      </c>
    </row>
    <row r="36" spans="1:10" ht="22.5" customHeight="1">
      <c r="A36" s="58" t="s">
        <v>10</v>
      </c>
      <c r="B36" s="59"/>
      <c r="C36" s="30" t="s">
        <v>50</v>
      </c>
      <c r="D36" s="31"/>
      <c r="E36" s="31"/>
      <c r="F36" s="31"/>
      <c r="G36" s="32"/>
      <c r="H36" s="5">
        <v>156.41</v>
      </c>
      <c r="I36" s="5">
        <v>156.41</v>
      </c>
      <c r="J36" s="5">
        <f t="shared" si="0"/>
        <v>0</v>
      </c>
    </row>
    <row r="37" spans="1:10" ht="22.5" customHeight="1">
      <c r="A37" s="60"/>
      <c r="B37" s="61"/>
      <c r="C37" s="30" t="s">
        <v>51</v>
      </c>
      <c r="D37" s="31"/>
      <c r="E37" s="31"/>
      <c r="F37" s="31"/>
      <c r="G37" s="32"/>
      <c r="H37" s="5">
        <v>416.85</v>
      </c>
      <c r="I37" s="5">
        <v>416.85</v>
      </c>
      <c r="J37" s="5">
        <f>H37-I37</f>
        <v>0</v>
      </c>
    </row>
    <row r="38" spans="1:10" ht="21" customHeight="1">
      <c r="A38" s="64" t="s">
        <v>28</v>
      </c>
      <c r="B38" s="64"/>
      <c r="C38" s="33" t="s">
        <v>29</v>
      </c>
      <c r="D38" s="34"/>
      <c r="E38" s="34"/>
      <c r="F38" s="34"/>
      <c r="G38" s="35"/>
      <c r="H38" s="6">
        <f>H39</f>
        <v>0.76</v>
      </c>
      <c r="I38" s="6">
        <f>I39</f>
        <v>0.76</v>
      </c>
      <c r="J38" s="6">
        <f>H38-I38</f>
        <v>0</v>
      </c>
    </row>
    <row r="39" spans="1:10" ht="12.75">
      <c r="A39" s="55" t="s">
        <v>27</v>
      </c>
      <c r="B39" s="55"/>
      <c r="C39" s="30" t="s">
        <v>52</v>
      </c>
      <c r="D39" s="31"/>
      <c r="E39" s="31"/>
      <c r="F39" s="31"/>
      <c r="G39" s="32"/>
      <c r="H39" s="5">
        <v>0.76</v>
      </c>
      <c r="I39" s="5">
        <v>0.76</v>
      </c>
      <c r="J39" s="5">
        <f>J38</f>
        <v>0</v>
      </c>
    </row>
    <row r="40" spans="1:10" ht="24.75" customHeight="1">
      <c r="A40" s="71" t="s">
        <v>56</v>
      </c>
      <c r="B40" s="71"/>
      <c r="C40" s="72" t="s">
        <v>57</v>
      </c>
      <c r="D40" s="72"/>
      <c r="E40" s="72"/>
      <c r="F40" s="72"/>
      <c r="G40" s="72"/>
      <c r="H40" s="21">
        <f>H41</f>
        <v>154.75</v>
      </c>
      <c r="I40" s="17">
        <f>I41</f>
        <v>154.75</v>
      </c>
      <c r="J40" s="17">
        <f>J41</f>
        <v>0</v>
      </c>
    </row>
    <row r="41" spans="1:10" ht="12.75">
      <c r="A41" s="75" t="s">
        <v>2</v>
      </c>
      <c r="B41" s="75"/>
      <c r="C41" s="73" t="s">
        <v>58</v>
      </c>
      <c r="D41" s="73"/>
      <c r="E41" s="73"/>
      <c r="F41" s="73"/>
      <c r="G41" s="73"/>
      <c r="H41" s="25">
        <v>154.75</v>
      </c>
      <c r="I41" s="26">
        <v>154.75</v>
      </c>
      <c r="J41" s="15">
        <f>H41-I41</f>
        <v>0</v>
      </c>
    </row>
    <row r="42" spans="1:10" ht="16.5" customHeight="1">
      <c r="A42" s="70" t="s">
        <v>30</v>
      </c>
      <c r="B42" s="70"/>
      <c r="C42" s="33" t="s">
        <v>32</v>
      </c>
      <c r="D42" s="34"/>
      <c r="E42" s="34"/>
      <c r="F42" s="34"/>
      <c r="G42" s="35"/>
      <c r="H42" s="6">
        <v>0</v>
      </c>
      <c r="I42" s="6">
        <v>0</v>
      </c>
      <c r="J42" s="6">
        <f>H42-I42</f>
        <v>0</v>
      </c>
    </row>
    <row r="43" spans="1:10" ht="14.25" customHeight="1">
      <c r="A43" s="62" t="s">
        <v>31</v>
      </c>
      <c r="B43" s="63"/>
      <c r="C43" s="33" t="s">
        <v>33</v>
      </c>
      <c r="D43" s="34"/>
      <c r="E43" s="34"/>
      <c r="F43" s="34"/>
      <c r="G43" s="35"/>
      <c r="H43" s="6">
        <f>H44</f>
        <v>7.56</v>
      </c>
      <c r="I43" s="6">
        <f>I44</f>
        <v>7.56</v>
      </c>
      <c r="J43" s="6">
        <f>H43-I43</f>
        <v>0</v>
      </c>
    </row>
    <row r="44" spans="1:10" ht="12.75">
      <c r="A44" s="69" t="s">
        <v>27</v>
      </c>
      <c r="B44" s="69"/>
      <c r="C44" s="30" t="s">
        <v>53</v>
      </c>
      <c r="D44" s="31"/>
      <c r="E44" s="31"/>
      <c r="F44" s="31"/>
      <c r="G44" s="32"/>
      <c r="H44" s="5">
        <v>7.56</v>
      </c>
      <c r="I44" s="5">
        <v>7.56</v>
      </c>
      <c r="J44" s="5">
        <v>0</v>
      </c>
    </row>
  </sheetData>
  <sheetProtection/>
  <mergeCells count="65">
    <mergeCell ref="A43:B43"/>
    <mergeCell ref="C43:G43"/>
    <mergeCell ref="A44:B44"/>
    <mergeCell ref="C44:G44"/>
    <mergeCell ref="A40:B40"/>
    <mergeCell ref="C40:G40"/>
    <mergeCell ref="A41:B41"/>
    <mergeCell ref="C41:G41"/>
    <mergeCell ref="A42:B42"/>
    <mergeCell ref="C42:G42"/>
    <mergeCell ref="A36:B37"/>
    <mergeCell ref="C36:G36"/>
    <mergeCell ref="C37:G37"/>
    <mergeCell ref="A38:B38"/>
    <mergeCell ref="C38:G38"/>
    <mergeCell ref="A39:B39"/>
    <mergeCell ref="C39:G39"/>
    <mergeCell ref="A32:B33"/>
    <mergeCell ref="C32:G32"/>
    <mergeCell ref="C33:G33"/>
    <mergeCell ref="A34:B35"/>
    <mergeCell ref="C34:G34"/>
    <mergeCell ref="C35:G35"/>
    <mergeCell ref="A27:B28"/>
    <mergeCell ref="C27:G27"/>
    <mergeCell ref="C28:G28"/>
    <mergeCell ref="A29:B31"/>
    <mergeCell ref="C29:G29"/>
    <mergeCell ref="C30:G30"/>
    <mergeCell ref="C31:G31"/>
    <mergeCell ref="A23:B24"/>
    <mergeCell ref="C23:G23"/>
    <mergeCell ref="C24:G24"/>
    <mergeCell ref="A25:B25"/>
    <mergeCell ref="C25:G25"/>
    <mergeCell ref="A26:B26"/>
    <mergeCell ref="C26:G26"/>
    <mergeCell ref="A19:B19"/>
    <mergeCell ref="C19:G19"/>
    <mergeCell ref="C20:G20"/>
    <mergeCell ref="A21:B22"/>
    <mergeCell ref="C21:G21"/>
    <mergeCell ref="C22:G22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C26" sqref="C26:G26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0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</f>
        <v>20453.749999999996</v>
      </c>
      <c r="I13" s="12">
        <f>I15</f>
        <v>4258</v>
      </c>
      <c r="J13" s="12">
        <f>J15</f>
        <v>16195.750000000002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63</v>
      </c>
      <c r="D15" s="34"/>
      <c r="E15" s="34"/>
      <c r="F15" s="34"/>
      <c r="G15" s="35"/>
      <c r="H15" s="12">
        <f>H16+H37</f>
        <v>20453.749999999996</v>
      </c>
      <c r="I15" s="12">
        <f>I16+I37</f>
        <v>4258</v>
      </c>
      <c r="J15" s="12">
        <f>J16+J37</f>
        <v>16195.750000000002</v>
      </c>
    </row>
    <row r="16" spans="1:10" ht="32.25" customHeight="1">
      <c r="A16" s="56" t="s">
        <v>87</v>
      </c>
      <c r="B16" s="57"/>
      <c r="C16" s="33" t="s">
        <v>86</v>
      </c>
      <c r="D16" s="34"/>
      <c r="E16" s="34"/>
      <c r="F16" s="34"/>
      <c r="G16" s="35"/>
      <c r="H16" s="12">
        <f>SUM(H17:H36)</f>
        <v>20219.129999999997</v>
      </c>
      <c r="I16" s="12">
        <f>SUM(I17:I36)</f>
        <v>4206.7</v>
      </c>
      <c r="J16" s="10">
        <f>SUM(J17:J36)</f>
        <v>16012.430000000002</v>
      </c>
    </row>
    <row r="17" spans="1:10" ht="16.5" customHeight="1">
      <c r="A17" s="55" t="s">
        <v>1</v>
      </c>
      <c r="B17" s="55"/>
      <c r="C17" s="30" t="s">
        <v>64</v>
      </c>
      <c r="D17" s="31"/>
      <c r="E17" s="31"/>
      <c r="F17" s="31"/>
      <c r="G17" s="32"/>
      <c r="H17" s="5">
        <v>10701.44</v>
      </c>
      <c r="I17" s="4">
        <v>2176.12</v>
      </c>
      <c r="J17" s="5">
        <f>H17-I17</f>
        <v>8525.32</v>
      </c>
    </row>
    <row r="18" spans="1:10" ht="13.5" customHeight="1">
      <c r="A18" s="55" t="s">
        <v>2</v>
      </c>
      <c r="B18" s="55"/>
      <c r="C18" s="30" t="s">
        <v>65</v>
      </c>
      <c r="D18" s="31"/>
      <c r="E18" s="31"/>
      <c r="F18" s="31"/>
      <c r="G18" s="32"/>
      <c r="H18" s="5">
        <v>20.5</v>
      </c>
      <c r="I18" s="4">
        <v>4.4</v>
      </c>
      <c r="J18" s="5">
        <f aca="true" t="shared" si="0" ref="J18:J35">H18-I18</f>
        <v>16.1</v>
      </c>
    </row>
    <row r="19" spans="1:10" ht="15.75" customHeight="1">
      <c r="A19" s="55" t="s">
        <v>3</v>
      </c>
      <c r="B19" s="55"/>
      <c r="C19" s="30" t="s">
        <v>66</v>
      </c>
      <c r="D19" s="31"/>
      <c r="E19" s="31"/>
      <c r="F19" s="31"/>
      <c r="G19" s="32"/>
      <c r="H19" s="5">
        <v>3231.83</v>
      </c>
      <c r="I19" s="5">
        <v>758.31</v>
      </c>
      <c r="J19" s="5">
        <f t="shared" si="0"/>
        <v>2473.52</v>
      </c>
    </row>
    <row r="20" spans="1:10" ht="15" customHeight="1">
      <c r="A20" s="58" t="s">
        <v>4</v>
      </c>
      <c r="B20" s="59"/>
      <c r="C20" s="30" t="s">
        <v>67</v>
      </c>
      <c r="D20" s="31"/>
      <c r="E20" s="31"/>
      <c r="F20" s="31"/>
      <c r="G20" s="32"/>
      <c r="H20" s="5">
        <v>224.97</v>
      </c>
      <c r="I20" s="5">
        <v>121.63</v>
      </c>
      <c r="J20" s="5">
        <f t="shared" si="0"/>
        <v>103.34</v>
      </c>
    </row>
    <row r="21" spans="1:10" ht="15" customHeight="1">
      <c r="A21" s="60"/>
      <c r="B21" s="61"/>
      <c r="C21" s="30" t="s">
        <v>68</v>
      </c>
      <c r="D21" s="31"/>
      <c r="E21" s="31"/>
      <c r="F21" s="31"/>
      <c r="G21" s="32"/>
      <c r="H21" s="5">
        <v>201.17</v>
      </c>
      <c r="I21" s="5">
        <v>97.81</v>
      </c>
      <c r="J21" s="5">
        <f t="shared" si="0"/>
        <v>103.35999999999999</v>
      </c>
    </row>
    <row r="22" spans="1:10" ht="15.75" customHeight="1">
      <c r="A22" s="58" t="s">
        <v>5</v>
      </c>
      <c r="B22" s="59"/>
      <c r="C22" s="30" t="s">
        <v>78</v>
      </c>
      <c r="D22" s="31"/>
      <c r="E22" s="31"/>
      <c r="F22" s="31"/>
      <c r="G22" s="32"/>
      <c r="H22" s="5">
        <v>126</v>
      </c>
      <c r="I22" s="5">
        <v>22.98</v>
      </c>
      <c r="J22" s="5">
        <f t="shared" si="0"/>
        <v>103.02</v>
      </c>
    </row>
    <row r="23" spans="1:10" ht="15.75" customHeight="1">
      <c r="A23" s="60"/>
      <c r="B23" s="61"/>
      <c r="C23" s="30" t="s">
        <v>69</v>
      </c>
      <c r="D23" s="31"/>
      <c r="E23" s="31"/>
      <c r="F23" s="31"/>
      <c r="G23" s="32"/>
      <c r="H23" s="5">
        <v>0</v>
      </c>
      <c r="I23" s="5">
        <v>0</v>
      </c>
      <c r="J23" s="5">
        <f>H23-I23</f>
        <v>0</v>
      </c>
    </row>
    <row r="24" spans="1:10" ht="12.75">
      <c r="A24" s="55" t="s">
        <v>6</v>
      </c>
      <c r="B24" s="55"/>
      <c r="C24" s="30" t="s">
        <v>70</v>
      </c>
      <c r="D24" s="31"/>
      <c r="E24" s="31"/>
      <c r="F24" s="31"/>
      <c r="G24" s="32"/>
      <c r="H24" s="5">
        <v>337.64</v>
      </c>
      <c r="I24" s="5">
        <v>101.02</v>
      </c>
      <c r="J24" s="5">
        <f t="shared" si="0"/>
        <v>236.62</v>
      </c>
    </row>
    <row r="25" spans="1:10" ht="22.5" customHeight="1">
      <c r="A25" s="55" t="s">
        <v>7</v>
      </c>
      <c r="B25" s="55"/>
      <c r="C25" s="30" t="s">
        <v>71</v>
      </c>
      <c r="D25" s="31"/>
      <c r="E25" s="31"/>
      <c r="F25" s="31"/>
      <c r="G25" s="32"/>
      <c r="H25" s="5">
        <v>33.98</v>
      </c>
      <c r="I25" s="5">
        <v>5.66</v>
      </c>
      <c r="J25" s="5">
        <f t="shared" si="0"/>
        <v>28.319999999999997</v>
      </c>
    </row>
    <row r="26" spans="1:10" ht="24.75" customHeight="1">
      <c r="A26" s="58" t="s">
        <v>26</v>
      </c>
      <c r="B26" s="59"/>
      <c r="C26" s="30" t="s">
        <v>72</v>
      </c>
      <c r="D26" s="31"/>
      <c r="E26" s="31"/>
      <c r="F26" s="31"/>
      <c r="G26" s="32"/>
      <c r="H26" s="5">
        <v>1463.8</v>
      </c>
      <c r="I26" s="5">
        <v>238.48</v>
      </c>
      <c r="J26" s="5">
        <f t="shared" si="0"/>
        <v>1225.32</v>
      </c>
    </row>
    <row r="27" spans="1:10" ht="24.75" customHeight="1">
      <c r="A27" s="60"/>
      <c r="B27" s="61"/>
      <c r="C27" s="30" t="s">
        <v>73</v>
      </c>
      <c r="D27" s="31"/>
      <c r="E27" s="31"/>
      <c r="F27" s="31"/>
      <c r="G27" s="32"/>
      <c r="H27" s="5">
        <v>555.62</v>
      </c>
      <c r="I27" s="5">
        <v>41.86</v>
      </c>
      <c r="J27" s="5">
        <f>H27-I27</f>
        <v>513.76</v>
      </c>
    </row>
    <row r="28" spans="1:10" ht="24.75" customHeight="1">
      <c r="A28" s="58" t="s">
        <v>27</v>
      </c>
      <c r="B28" s="59"/>
      <c r="C28" s="30" t="s">
        <v>79</v>
      </c>
      <c r="D28" s="31"/>
      <c r="E28" s="31"/>
      <c r="F28" s="31"/>
      <c r="G28" s="32"/>
      <c r="H28" s="5">
        <v>330</v>
      </c>
      <c r="I28" s="5">
        <v>41.2</v>
      </c>
      <c r="J28" s="5">
        <f>H28-I28</f>
        <v>288.8</v>
      </c>
    </row>
    <row r="29" spans="1:10" ht="17.25" customHeight="1">
      <c r="A29" s="65"/>
      <c r="B29" s="66"/>
      <c r="C29" s="30" t="s">
        <v>74</v>
      </c>
      <c r="D29" s="31"/>
      <c r="E29" s="31"/>
      <c r="F29" s="31"/>
      <c r="G29" s="32"/>
      <c r="H29" s="5">
        <v>681.57</v>
      </c>
      <c r="I29" s="5">
        <v>47.99</v>
      </c>
      <c r="J29" s="5">
        <f t="shared" si="0"/>
        <v>633.58</v>
      </c>
    </row>
    <row r="30" spans="1:10" ht="17.25" customHeight="1">
      <c r="A30" s="60"/>
      <c r="B30" s="61"/>
      <c r="C30" s="30" t="s">
        <v>75</v>
      </c>
      <c r="D30" s="31"/>
      <c r="E30" s="31"/>
      <c r="F30" s="31"/>
      <c r="G30" s="32"/>
      <c r="H30" s="5">
        <v>1168.51</v>
      </c>
      <c r="I30" s="5">
        <v>152.57</v>
      </c>
      <c r="J30" s="5">
        <f>H30-I30</f>
        <v>1015.94</v>
      </c>
    </row>
    <row r="31" spans="1:10" ht="14.25" customHeight="1">
      <c r="A31" s="58" t="s">
        <v>8</v>
      </c>
      <c r="B31" s="59"/>
      <c r="C31" s="30" t="s">
        <v>76</v>
      </c>
      <c r="D31" s="31"/>
      <c r="E31" s="31"/>
      <c r="F31" s="31"/>
      <c r="G31" s="32"/>
      <c r="H31" s="5">
        <v>108</v>
      </c>
      <c r="I31" s="4">
        <v>12.75</v>
      </c>
      <c r="J31" s="5">
        <f t="shared" si="0"/>
        <v>95.25</v>
      </c>
    </row>
    <row r="32" spans="1:10" ht="14.25" customHeight="1">
      <c r="A32" s="60"/>
      <c r="B32" s="61"/>
      <c r="C32" s="30" t="s">
        <v>77</v>
      </c>
      <c r="D32" s="31"/>
      <c r="E32" s="31"/>
      <c r="F32" s="31"/>
      <c r="G32" s="32"/>
      <c r="H32" s="5">
        <v>17.07</v>
      </c>
      <c r="I32" s="4">
        <v>3.14</v>
      </c>
      <c r="J32" s="5">
        <f>H32-I32</f>
        <v>13.93</v>
      </c>
    </row>
    <row r="33" spans="1:10" ht="22.5" customHeight="1">
      <c r="A33" s="58" t="s">
        <v>9</v>
      </c>
      <c r="B33" s="59"/>
      <c r="C33" s="30" t="s">
        <v>80</v>
      </c>
      <c r="D33" s="31"/>
      <c r="E33" s="31"/>
      <c r="F33" s="31"/>
      <c r="G33" s="32"/>
      <c r="H33" s="5">
        <v>298</v>
      </c>
      <c r="I33" s="5">
        <v>0</v>
      </c>
      <c r="J33" s="5">
        <f t="shared" si="0"/>
        <v>298</v>
      </c>
    </row>
    <row r="34" spans="1:10" ht="22.5" customHeight="1">
      <c r="A34" s="60"/>
      <c r="B34" s="61"/>
      <c r="C34" s="30" t="s">
        <v>81</v>
      </c>
      <c r="D34" s="31"/>
      <c r="E34" s="31"/>
      <c r="F34" s="31"/>
      <c r="G34" s="32"/>
      <c r="H34" s="5">
        <v>51</v>
      </c>
      <c r="I34" s="5">
        <v>0</v>
      </c>
      <c r="J34" s="5">
        <f>H34-I34</f>
        <v>51</v>
      </c>
    </row>
    <row r="35" spans="1:10" ht="22.5" customHeight="1">
      <c r="A35" s="58" t="s">
        <v>10</v>
      </c>
      <c r="B35" s="59"/>
      <c r="C35" s="30" t="s">
        <v>82</v>
      </c>
      <c r="D35" s="31"/>
      <c r="E35" s="31"/>
      <c r="F35" s="31"/>
      <c r="G35" s="32"/>
      <c r="H35" s="5">
        <v>157.04</v>
      </c>
      <c r="I35" s="5">
        <v>36.05</v>
      </c>
      <c r="J35" s="5">
        <f t="shared" si="0"/>
        <v>120.99</v>
      </c>
    </row>
    <row r="36" spans="1:10" ht="22.5" customHeight="1">
      <c r="A36" s="60"/>
      <c r="B36" s="61"/>
      <c r="C36" s="30" t="s">
        <v>83</v>
      </c>
      <c r="D36" s="31"/>
      <c r="E36" s="31"/>
      <c r="F36" s="31"/>
      <c r="G36" s="32"/>
      <c r="H36" s="5">
        <v>510.99</v>
      </c>
      <c r="I36" s="5">
        <v>344.73</v>
      </c>
      <c r="J36" s="5">
        <f>H36-I36</f>
        <v>166.26</v>
      </c>
    </row>
    <row r="37" spans="1:10" ht="24.75" customHeight="1">
      <c r="A37" s="71" t="s">
        <v>56</v>
      </c>
      <c r="B37" s="71"/>
      <c r="C37" s="72" t="s">
        <v>85</v>
      </c>
      <c r="D37" s="72"/>
      <c r="E37" s="72"/>
      <c r="F37" s="72"/>
      <c r="G37" s="72"/>
      <c r="H37" s="21">
        <f>H38</f>
        <v>234.62</v>
      </c>
      <c r="I37" s="17">
        <f>I38</f>
        <v>51.3</v>
      </c>
      <c r="J37" s="17">
        <f>J38</f>
        <v>183.32</v>
      </c>
    </row>
    <row r="38" spans="1:10" ht="12.75">
      <c r="A38" s="75" t="s">
        <v>2</v>
      </c>
      <c r="B38" s="75"/>
      <c r="C38" s="73" t="s">
        <v>84</v>
      </c>
      <c r="D38" s="73"/>
      <c r="E38" s="73"/>
      <c r="F38" s="73"/>
      <c r="G38" s="73"/>
      <c r="H38" s="25">
        <v>234.62</v>
      </c>
      <c r="I38" s="26">
        <v>51.3</v>
      </c>
      <c r="J38" s="15">
        <f>H38-I38</f>
        <v>183.32</v>
      </c>
    </row>
  </sheetData>
  <sheetProtection/>
  <mergeCells count="54">
    <mergeCell ref="A37:B37"/>
    <mergeCell ref="C37:G37"/>
    <mergeCell ref="A38:B38"/>
    <mergeCell ref="C38:G38"/>
    <mergeCell ref="A35:B36"/>
    <mergeCell ref="C35:G35"/>
    <mergeCell ref="C36:G36"/>
    <mergeCell ref="A31:B32"/>
    <mergeCell ref="C31:G31"/>
    <mergeCell ref="C32:G32"/>
    <mergeCell ref="A33:B34"/>
    <mergeCell ref="C33:G33"/>
    <mergeCell ref="C34:G34"/>
    <mergeCell ref="A26:B27"/>
    <mergeCell ref="C26:G26"/>
    <mergeCell ref="C27:G27"/>
    <mergeCell ref="A28:B30"/>
    <mergeCell ref="C28:G28"/>
    <mergeCell ref="C29:G29"/>
    <mergeCell ref="C30:G30"/>
    <mergeCell ref="A22:B23"/>
    <mergeCell ref="C22:G22"/>
    <mergeCell ref="C23:G23"/>
    <mergeCell ref="A24:B24"/>
    <mergeCell ref="C24:G24"/>
    <mergeCell ref="A25:B25"/>
    <mergeCell ref="C25:G25"/>
    <mergeCell ref="A19:B19"/>
    <mergeCell ref="C19:G19"/>
    <mergeCell ref="A20:B21"/>
    <mergeCell ref="C20:G20"/>
    <mergeCell ref="C21:G21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88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0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</f>
        <v>21862.679999999997</v>
      </c>
      <c r="I13" s="12">
        <f>I15</f>
        <v>10008.580000000002</v>
      </c>
      <c r="J13" s="12">
        <f>J15</f>
        <v>11854.099999999999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63</v>
      </c>
      <c r="D15" s="34"/>
      <c r="E15" s="34"/>
      <c r="F15" s="34"/>
      <c r="G15" s="35"/>
      <c r="H15" s="12">
        <f>H16+H37</f>
        <v>21862.679999999997</v>
      </c>
      <c r="I15" s="12">
        <f>I16+I37</f>
        <v>10008.580000000002</v>
      </c>
      <c r="J15" s="12">
        <f>J16+J37</f>
        <v>11854.099999999999</v>
      </c>
    </row>
    <row r="16" spans="1:10" ht="32.25" customHeight="1">
      <c r="A16" s="56" t="s">
        <v>87</v>
      </c>
      <c r="B16" s="57"/>
      <c r="C16" s="33" t="s">
        <v>86</v>
      </c>
      <c r="D16" s="34"/>
      <c r="E16" s="34"/>
      <c r="F16" s="34"/>
      <c r="G16" s="35"/>
      <c r="H16" s="12">
        <f>SUM(H17:H36)</f>
        <v>21628.059999999998</v>
      </c>
      <c r="I16" s="12">
        <f>SUM(I17:I36)</f>
        <v>9864.900000000001</v>
      </c>
      <c r="J16" s="10">
        <f>SUM(J17:J36)</f>
        <v>11763.159999999998</v>
      </c>
    </row>
    <row r="17" spans="1:10" ht="16.5" customHeight="1">
      <c r="A17" s="55" t="s">
        <v>1</v>
      </c>
      <c r="B17" s="55"/>
      <c r="C17" s="30" t="s">
        <v>64</v>
      </c>
      <c r="D17" s="31"/>
      <c r="E17" s="31"/>
      <c r="F17" s="31"/>
      <c r="G17" s="32"/>
      <c r="H17" s="5">
        <v>11841.06</v>
      </c>
      <c r="I17" s="4">
        <v>5287.01</v>
      </c>
      <c r="J17" s="5">
        <f>H17-I17</f>
        <v>6554.049999999999</v>
      </c>
    </row>
    <row r="18" spans="1:10" ht="13.5" customHeight="1">
      <c r="A18" s="55" t="s">
        <v>2</v>
      </c>
      <c r="B18" s="55"/>
      <c r="C18" s="30" t="s">
        <v>65</v>
      </c>
      <c r="D18" s="31"/>
      <c r="E18" s="31"/>
      <c r="F18" s="31"/>
      <c r="G18" s="32"/>
      <c r="H18" s="5">
        <v>20.5</v>
      </c>
      <c r="I18" s="4">
        <v>12.3</v>
      </c>
      <c r="J18" s="5">
        <f aca="true" t="shared" si="0" ref="J18:J35">H18-I18</f>
        <v>8.2</v>
      </c>
    </row>
    <row r="19" spans="1:10" ht="15.75" customHeight="1">
      <c r="A19" s="55" t="s">
        <v>3</v>
      </c>
      <c r="B19" s="55"/>
      <c r="C19" s="30" t="s">
        <v>66</v>
      </c>
      <c r="D19" s="31"/>
      <c r="E19" s="31"/>
      <c r="F19" s="31"/>
      <c r="G19" s="32"/>
      <c r="H19" s="5">
        <v>3483.65</v>
      </c>
      <c r="I19" s="5">
        <v>1533.52</v>
      </c>
      <c r="J19" s="5">
        <f t="shared" si="0"/>
        <v>1950.13</v>
      </c>
    </row>
    <row r="20" spans="1:10" ht="15" customHeight="1">
      <c r="A20" s="58" t="s">
        <v>4</v>
      </c>
      <c r="B20" s="59"/>
      <c r="C20" s="30" t="s">
        <v>67</v>
      </c>
      <c r="D20" s="31"/>
      <c r="E20" s="31"/>
      <c r="F20" s="31"/>
      <c r="G20" s="32"/>
      <c r="H20" s="5">
        <v>224.97</v>
      </c>
      <c r="I20" s="5">
        <v>121.62</v>
      </c>
      <c r="J20" s="5">
        <f t="shared" si="0"/>
        <v>103.35</v>
      </c>
    </row>
    <row r="21" spans="1:10" ht="15" customHeight="1">
      <c r="A21" s="60"/>
      <c r="B21" s="61"/>
      <c r="C21" s="30" t="s">
        <v>68</v>
      </c>
      <c r="D21" s="31"/>
      <c r="E21" s="31"/>
      <c r="F21" s="31"/>
      <c r="G21" s="32"/>
      <c r="H21" s="5">
        <v>201.17</v>
      </c>
      <c r="I21" s="5">
        <v>125.31</v>
      </c>
      <c r="J21" s="5">
        <f t="shared" si="0"/>
        <v>75.85999999999999</v>
      </c>
    </row>
    <row r="22" spans="1:10" ht="15.75" customHeight="1">
      <c r="A22" s="58" t="s">
        <v>5</v>
      </c>
      <c r="B22" s="59"/>
      <c r="C22" s="30" t="s">
        <v>78</v>
      </c>
      <c r="D22" s="31"/>
      <c r="E22" s="31"/>
      <c r="F22" s="31"/>
      <c r="G22" s="32"/>
      <c r="H22" s="5">
        <v>126</v>
      </c>
      <c r="I22" s="5">
        <v>80.85</v>
      </c>
      <c r="J22" s="5">
        <f t="shared" si="0"/>
        <v>45.150000000000006</v>
      </c>
    </row>
    <row r="23" spans="1:10" ht="15.75" customHeight="1">
      <c r="A23" s="60"/>
      <c r="B23" s="61"/>
      <c r="C23" s="30" t="s">
        <v>69</v>
      </c>
      <c r="D23" s="31"/>
      <c r="E23" s="31"/>
      <c r="F23" s="31"/>
      <c r="G23" s="32"/>
      <c r="H23" s="5">
        <v>0</v>
      </c>
      <c r="I23" s="5">
        <v>0</v>
      </c>
      <c r="J23" s="5">
        <f>H23-I23</f>
        <v>0</v>
      </c>
    </row>
    <row r="24" spans="1:10" ht="12.75">
      <c r="A24" s="55" t="s">
        <v>6</v>
      </c>
      <c r="B24" s="55"/>
      <c r="C24" s="30" t="s">
        <v>70</v>
      </c>
      <c r="D24" s="31"/>
      <c r="E24" s="31"/>
      <c r="F24" s="31"/>
      <c r="G24" s="32"/>
      <c r="H24" s="5">
        <v>337.64</v>
      </c>
      <c r="I24" s="5">
        <v>184.13</v>
      </c>
      <c r="J24" s="5">
        <f t="shared" si="0"/>
        <v>153.51</v>
      </c>
    </row>
    <row r="25" spans="1:10" ht="22.5" customHeight="1">
      <c r="A25" s="55" t="s">
        <v>7</v>
      </c>
      <c r="B25" s="55"/>
      <c r="C25" s="30" t="s">
        <v>71</v>
      </c>
      <c r="D25" s="31"/>
      <c r="E25" s="31"/>
      <c r="F25" s="31"/>
      <c r="G25" s="32"/>
      <c r="H25" s="5">
        <v>33.98</v>
      </c>
      <c r="I25" s="5">
        <v>14.16</v>
      </c>
      <c r="J25" s="5">
        <f t="shared" si="0"/>
        <v>19.819999999999997</v>
      </c>
    </row>
    <row r="26" spans="1:10" ht="24.75" customHeight="1">
      <c r="A26" s="58" t="s">
        <v>26</v>
      </c>
      <c r="B26" s="59"/>
      <c r="C26" s="30" t="s">
        <v>72</v>
      </c>
      <c r="D26" s="31"/>
      <c r="E26" s="31"/>
      <c r="F26" s="31"/>
      <c r="G26" s="32"/>
      <c r="H26" s="5">
        <v>1463.8</v>
      </c>
      <c r="I26" s="5">
        <v>581.96</v>
      </c>
      <c r="J26" s="5">
        <f t="shared" si="0"/>
        <v>881.8399999999999</v>
      </c>
    </row>
    <row r="27" spans="1:10" ht="24.75" customHeight="1">
      <c r="A27" s="60"/>
      <c r="B27" s="61"/>
      <c r="C27" s="30" t="s">
        <v>73</v>
      </c>
      <c r="D27" s="31"/>
      <c r="E27" s="31"/>
      <c r="F27" s="31"/>
      <c r="G27" s="32"/>
      <c r="H27" s="5">
        <v>555.62</v>
      </c>
      <c r="I27" s="5">
        <v>131.72</v>
      </c>
      <c r="J27" s="5">
        <f>H27-I27</f>
        <v>423.9</v>
      </c>
    </row>
    <row r="28" spans="1:10" ht="24.75" customHeight="1">
      <c r="A28" s="58" t="s">
        <v>27</v>
      </c>
      <c r="B28" s="59"/>
      <c r="C28" s="30" t="s">
        <v>79</v>
      </c>
      <c r="D28" s="31"/>
      <c r="E28" s="31"/>
      <c r="F28" s="31"/>
      <c r="G28" s="32"/>
      <c r="H28" s="5">
        <v>330</v>
      </c>
      <c r="I28" s="5">
        <v>95.17</v>
      </c>
      <c r="J28" s="5">
        <f>H28-I28</f>
        <v>234.82999999999998</v>
      </c>
    </row>
    <row r="29" spans="1:10" ht="17.25" customHeight="1">
      <c r="A29" s="65"/>
      <c r="B29" s="66"/>
      <c r="C29" s="30" t="s">
        <v>74</v>
      </c>
      <c r="D29" s="31"/>
      <c r="E29" s="31"/>
      <c r="F29" s="31"/>
      <c r="G29" s="32"/>
      <c r="H29" s="5">
        <v>699.06</v>
      </c>
      <c r="I29" s="5">
        <v>484.08</v>
      </c>
      <c r="J29" s="5">
        <f t="shared" si="0"/>
        <v>214.97999999999996</v>
      </c>
    </row>
    <row r="30" spans="1:10" ht="17.25" customHeight="1">
      <c r="A30" s="60"/>
      <c r="B30" s="61"/>
      <c r="C30" s="30" t="s">
        <v>75</v>
      </c>
      <c r="D30" s="31"/>
      <c r="E30" s="31"/>
      <c r="F30" s="31"/>
      <c r="G30" s="32"/>
      <c r="H30" s="5">
        <v>1168.51</v>
      </c>
      <c r="I30" s="5">
        <v>423.89</v>
      </c>
      <c r="J30" s="5">
        <f>H30-I30</f>
        <v>744.62</v>
      </c>
    </row>
    <row r="31" spans="1:10" ht="14.25" customHeight="1">
      <c r="A31" s="58" t="s">
        <v>8</v>
      </c>
      <c r="B31" s="59"/>
      <c r="C31" s="30" t="s">
        <v>76</v>
      </c>
      <c r="D31" s="31"/>
      <c r="E31" s="31"/>
      <c r="F31" s="31"/>
      <c r="G31" s="32"/>
      <c r="H31" s="5">
        <v>108</v>
      </c>
      <c r="I31" s="4">
        <v>33.09</v>
      </c>
      <c r="J31" s="5">
        <f t="shared" si="0"/>
        <v>74.91</v>
      </c>
    </row>
    <row r="32" spans="1:10" ht="14.25" customHeight="1">
      <c r="A32" s="60"/>
      <c r="B32" s="61"/>
      <c r="C32" s="30" t="s">
        <v>77</v>
      </c>
      <c r="D32" s="31"/>
      <c r="E32" s="31"/>
      <c r="F32" s="31"/>
      <c r="G32" s="32"/>
      <c r="H32" s="5">
        <v>17.07</v>
      </c>
      <c r="I32" s="4">
        <v>6.27</v>
      </c>
      <c r="J32" s="5">
        <f>H32-I32</f>
        <v>10.8</v>
      </c>
    </row>
    <row r="33" spans="1:10" ht="22.5" customHeight="1">
      <c r="A33" s="58" t="s">
        <v>9</v>
      </c>
      <c r="B33" s="59"/>
      <c r="C33" s="30" t="s">
        <v>80</v>
      </c>
      <c r="D33" s="31"/>
      <c r="E33" s="31"/>
      <c r="F33" s="31"/>
      <c r="G33" s="32"/>
      <c r="H33" s="5">
        <v>298</v>
      </c>
      <c r="I33" s="5">
        <v>298</v>
      </c>
      <c r="J33" s="5">
        <f t="shared" si="0"/>
        <v>0</v>
      </c>
    </row>
    <row r="34" spans="1:10" ht="22.5" customHeight="1">
      <c r="A34" s="60"/>
      <c r="B34" s="61"/>
      <c r="C34" s="30" t="s">
        <v>81</v>
      </c>
      <c r="D34" s="31"/>
      <c r="E34" s="31"/>
      <c r="F34" s="31"/>
      <c r="G34" s="32"/>
      <c r="H34" s="5">
        <v>51</v>
      </c>
      <c r="I34" s="5">
        <v>0</v>
      </c>
      <c r="J34" s="5">
        <f>H34-I34</f>
        <v>51</v>
      </c>
    </row>
    <row r="35" spans="1:10" ht="22.5" customHeight="1">
      <c r="A35" s="58" t="s">
        <v>10</v>
      </c>
      <c r="B35" s="59"/>
      <c r="C35" s="30" t="s">
        <v>82</v>
      </c>
      <c r="D35" s="31"/>
      <c r="E35" s="31"/>
      <c r="F35" s="31"/>
      <c r="G35" s="32"/>
      <c r="H35" s="5">
        <v>157.04</v>
      </c>
      <c r="I35" s="5">
        <v>65.73</v>
      </c>
      <c r="J35" s="5">
        <f t="shared" si="0"/>
        <v>91.30999999999999</v>
      </c>
    </row>
    <row r="36" spans="1:10" ht="22.5" customHeight="1">
      <c r="A36" s="60"/>
      <c r="B36" s="61"/>
      <c r="C36" s="30" t="s">
        <v>83</v>
      </c>
      <c r="D36" s="31"/>
      <c r="E36" s="31"/>
      <c r="F36" s="31"/>
      <c r="G36" s="32"/>
      <c r="H36" s="5">
        <v>510.99</v>
      </c>
      <c r="I36" s="5">
        <v>386.09</v>
      </c>
      <c r="J36" s="5">
        <f>H36-I36</f>
        <v>124.90000000000003</v>
      </c>
    </row>
    <row r="37" spans="1:10" ht="24.75" customHeight="1">
      <c r="A37" s="71" t="s">
        <v>56</v>
      </c>
      <c r="B37" s="71"/>
      <c r="C37" s="72" t="s">
        <v>85</v>
      </c>
      <c r="D37" s="72"/>
      <c r="E37" s="72"/>
      <c r="F37" s="72"/>
      <c r="G37" s="72"/>
      <c r="H37" s="21">
        <f>H38</f>
        <v>234.62</v>
      </c>
      <c r="I37" s="17">
        <f>I38</f>
        <v>143.68</v>
      </c>
      <c r="J37" s="17">
        <f>J38</f>
        <v>90.94</v>
      </c>
    </row>
    <row r="38" spans="1:10" ht="12.75">
      <c r="A38" s="75" t="s">
        <v>2</v>
      </c>
      <c r="B38" s="75"/>
      <c r="C38" s="73" t="s">
        <v>84</v>
      </c>
      <c r="D38" s="73"/>
      <c r="E38" s="73"/>
      <c r="F38" s="73"/>
      <c r="G38" s="73"/>
      <c r="H38" s="25">
        <v>234.62</v>
      </c>
      <c r="I38" s="26">
        <v>143.68</v>
      </c>
      <c r="J38" s="15">
        <f>H38-I38</f>
        <v>90.94</v>
      </c>
    </row>
  </sheetData>
  <sheetProtection/>
  <mergeCells count="54">
    <mergeCell ref="A37:B37"/>
    <mergeCell ref="C37:G37"/>
    <mergeCell ref="A38:B38"/>
    <mergeCell ref="C38:G38"/>
    <mergeCell ref="A33:B34"/>
    <mergeCell ref="C33:G33"/>
    <mergeCell ref="C34:G34"/>
    <mergeCell ref="A35:B36"/>
    <mergeCell ref="C35:G35"/>
    <mergeCell ref="C36:G36"/>
    <mergeCell ref="A28:B30"/>
    <mergeCell ref="C28:G28"/>
    <mergeCell ref="C29:G29"/>
    <mergeCell ref="C30:G30"/>
    <mergeCell ref="A31:B32"/>
    <mergeCell ref="C31:G31"/>
    <mergeCell ref="C32:G32"/>
    <mergeCell ref="A24:B24"/>
    <mergeCell ref="C24:G24"/>
    <mergeCell ref="A25:B25"/>
    <mergeCell ref="C25:G25"/>
    <mergeCell ref="A26:B27"/>
    <mergeCell ref="C26:G26"/>
    <mergeCell ref="C27:G27"/>
    <mergeCell ref="A19:B19"/>
    <mergeCell ref="C19:G19"/>
    <mergeCell ref="A20:B21"/>
    <mergeCell ref="C20:G20"/>
    <mergeCell ref="C21:G21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90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7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</f>
        <v>21868.969999999998</v>
      </c>
      <c r="I13" s="12">
        <f>I15</f>
        <v>15533.35</v>
      </c>
      <c r="J13" s="12">
        <f>J15</f>
        <v>6335.619999999997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63</v>
      </c>
      <c r="D15" s="34"/>
      <c r="E15" s="34"/>
      <c r="F15" s="34"/>
      <c r="G15" s="35"/>
      <c r="H15" s="12">
        <f>H16+H37</f>
        <v>21868.969999999998</v>
      </c>
      <c r="I15" s="12">
        <f>I16+I37</f>
        <v>15533.35</v>
      </c>
      <c r="J15" s="12">
        <f>J16+J37</f>
        <v>6335.619999999997</v>
      </c>
    </row>
    <row r="16" spans="1:10" ht="32.25" customHeight="1">
      <c r="A16" s="56" t="s">
        <v>87</v>
      </c>
      <c r="B16" s="57"/>
      <c r="C16" s="33" t="s">
        <v>86</v>
      </c>
      <c r="D16" s="34"/>
      <c r="E16" s="34"/>
      <c r="F16" s="34"/>
      <c r="G16" s="35"/>
      <c r="H16" s="12">
        <f>SUM(H17:H36)</f>
        <v>21634.35</v>
      </c>
      <c r="I16" s="12">
        <f>SUM(I17:I36)</f>
        <v>15341.460000000001</v>
      </c>
      <c r="J16" s="10">
        <f>SUM(J17:J36)</f>
        <v>6292.889999999998</v>
      </c>
    </row>
    <row r="17" spans="1:10" ht="16.5" customHeight="1">
      <c r="A17" s="55" t="s">
        <v>1</v>
      </c>
      <c r="B17" s="55"/>
      <c r="C17" s="30" t="s">
        <v>64</v>
      </c>
      <c r="D17" s="31"/>
      <c r="E17" s="31"/>
      <c r="F17" s="31"/>
      <c r="G17" s="32"/>
      <c r="H17" s="5">
        <v>11863.06</v>
      </c>
      <c r="I17" s="5">
        <v>8463.92</v>
      </c>
      <c r="J17" s="5">
        <f>H17-I17</f>
        <v>3399.1399999999994</v>
      </c>
    </row>
    <row r="18" spans="1:10" ht="13.5" customHeight="1">
      <c r="A18" s="55" t="s">
        <v>2</v>
      </c>
      <c r="B18" s="55"/>
      <c r="C18" s="30" t="s">
        <v>65</v>
      </c>
      <c r="D18" s="31"/>
      <c r="E18" s="31"/>
      <c r="F18" s="31"/>
      <c r="G18" s="32"/>
      <c r="H18" s="5">
        <v>26.5</v>
      </c>
      <c r="I18" s="5">
        <v>17</v>
      </c>
      <c r="J18" s="5">
        <f aca="true" t="shared" si="0" ref="J18:J35">H18-I18</f>
        <v>9.5</v>
      </c>
    </row>
    <row r="19" spans="1:10" ht="15.75" customHeight="1">
      <c r="A19" s="55" t="s">
        <v>3</v>
      </c>
      <c r="B19" s="55"/>
      <c r="C19" s="30" t="s">
        <v>66</v>
      </c>
      <c r="D19" s="31"/>
      <c r="E19" s="31"/>
      <c r="F19" s="31"/>
      <c r="G19" s="32"/>
      <c r="H19" s="5">
        <v>3490.29</v>
      </c>
      <c r="I19" s="5">
        <v>2508.58</v>
      </c>
      <c r="J19" s="5">
        <f t="shared" si="0"/>
        <v>981.71</v>
      </c>
    </row>
    <row r="20" spans="1:10" ht="15" customHeight="1">
      <c r="A20" s="58" t="s">
        <v>4</v>
      </c>
      <c r="B20" s="59"/>
      <c r="C20" s="30" t="s">
        <v>67</v>
      </c>
      <c r="D20" s="31"/>
      <c r="E20" s="31"/>
      <c r="F20" s="31"/>
      <c r="G20" s="32"/>
      <c r="H20" s="5">
        <v>235.44</v>
      </c>
      <c r="I20" s="5">
        <v>132.1</v>
      </c>
      <c r="J20" s="5">
        <f t="shared" si="0"/>
        <v>103.34</v>
      </c>
    </row>
    <row r="21" spans="1:10" ht="15" customHeight="1">
      <c r="A21" s="60"/>
      <c r="B21" s="61"/>
      <c r="C21" s="30" t="s">
        <v>68</v>
      </c>
      <c r="D21" s="31"/>
      <c r="E21" s="31"/>
      <c r="F21" s="31"/>
      <c r="G21" s="32"/>
      <c r="H21" s="5">
        <v>201.22</v>
      </c>
      <c r="I21" s="5">
        <v>175.65</v>
      </c>
      <c r="J21" s="5">
        <f t="shared" si="0"/>
        <v>25.569999999999993</v>
      </c>
    </row>
    <row r="22" spans="1:10" ht="15.75" customHeight="1">
      <c r="A22" s="58" t="s">
        <v>5</v>
      </c>
      <c r="B22" s="59"/>
      <c r="C22" s="30" t="s">
        <v>78</v>
      </c>
      <c r="D22" s="31"/>
      <c r="E22" s="31"/>
      <c r="F22" s="31"/>
      <c r="G22" s="32"/>
      <c r="H22" s="5">
        <v>179.4</v>
      </c>
      <c r="I22" s="5">
        <v>129.4</v>
      </c>
      <c r="J22" s="5">
        <f t="shared" si="0"/>
        <v>50</v>
      </c>
    </row>
    <row r="23" spans="1:10" ht="15.75" customHeight="1">
      <c r="A23" s="60"/>
      <c r="B23" s="61"/>
      <c r="C23" s="30" t="s">
        <v>69</v>
      </c>
      <c r="D23" s="31"/>
      <c r="E23" s="31"/>
      <c r="F23" s="31"/>
      <c r="G23" s="32"/>
      <c r="H23" s="5">
        <v>0</v>
      </c>
      <c r="I23" s="5">
        <v>0</v>
      </c>
      <c r="J23" s="5">
        <f>H23-I23</f>
        <v>0</v>
      </c>
    </row>
    <row r="24" spans="1:10" ht="12.75">
      <c r="A24" s="55" t="s">
        <v>6</v>
      </c>
      <c r="B24" s="55"/>
      <c r="C24" s="30" t="s">
        <v>70</v>
      </c>
      <c r="D24" s="31"/>
      <c r="E24" s="31"/>
      <c r="F24" s="31"/>
      <c r="G24" s="32"/>
      <c r="H24" s="5">
        <v>337.64</v>
      </c>
      <c r="I24" s="5">
        <v>240.36</v>
      </c>
      <c r="J24" s="5">
        <f t="shared" si="0"/>
        <v>97.27999999999997</v>
      </c>
    </row>
    <row r="25" spans="1:10" ht="22.5" customHeight="1">
      <c r="A25" s="55" t="s">
        <v>7</v>
      </c>
      <c r="B25" s="55"/>
      <c r="C25" s="30" t="s">
        <v>71</v>
      </c>
      <c r="D25" s="31"/>
      <c r="E25" s="31"/>
      <c r="F25" s="31"/>
      <c r="G25" s="32"/>
      <c r="H25" s="5">
        <v>33.98</v>
      </c>
      <c r="I25" s="5">
        <v>22.66</v>
      </c>
      <c r="J25" s="5">
        <f t="shared" si="0"/>
        <v>11.319999999999997</v>
      </c>
    </row>
    <row r="26" spans="1:10" ht="24.75" customHeight="1">
      <c r="A26" s="58" t="s">
        <v>26</v>
      </c>
      <c r="B26" s="59"/>
      <c r="C26" s="30" t="s">
        <v>72</v>
      </c>
      <c r="D26" s="31"/>
      <c r="E26" s="31"/>
      <c r="F26" s="31"/>
      <c r="G26" s="32"/>
      <c r="H26" s="5">
        <v>1463.8</v>
      </c>
      <c r="I26" s="5">
        <v>951.81</v>
      </c>
      <c r="J26" s="5">
        <f t="shared" si="0"/>
        <v>511.99</v>
      </c>
    </row>
    <row r="27" spans="1:10" ht="24.75" customHeight="1">
      <c r="A27" s="60"/>
      <c r="B27" s="61"/>
      <c r="C27" s="30" t="s">
        <v>73</v>
      </c>
      <c r="D27" s="31"/>
      <c r="E27" s="31"/>
      <c r="F27" s="31"/>
      <c r="G27" s="32"/>
      <c r="H27" s="5">
        <v>588.2</v>
      </c>
      <c r="I27" s="5">
        <v>276.59</v>
      </c>
      <c r="J27" s="5">
        <f>H27-I27</f>
        <v>311.61000000000007</v>
      </c>
    </row>
    <row r="28" spans="1:10" ht="24.75" customHeight="1">
      <c r="A28" s="58" t="s">
        <v>27</v>
      </c>
      <c r="B28" s="59"/>
      <c r="C28" s="30" t="s">
        <v>79</v>
      </c>
      <c r="D28" s="31"/>
      <c r="E28" s="31"/>
      <c r="F28" s="31"/>
      <c r="G28" s="32"/>
      <c r="H28" s="5">
        <v>276.6</v>
      </c>
      <c r="I28" s="5">
        <v>133.61</v>
      </c>
      <c r="J28" s="5">
        <f>H28-I28</f>
        <v>142.99</v>
      </c>
    </row>
    <row r="29" spans="1:10" ht="17.25" customHeight="1">
      <c r="A29" s="65"/>
      <c r="B29" s="66"/>
      <c r="C29" s="30" t="s">
        <v>74</v>
      </c>
      <c r="D29" s="31"/>
      <c r="E29" s="31"/>
      <c r="F29" s="31"/>
      <c r="G29" s="32"/>
      <c r="H29" s="5">
        <v>698.59</v>
      </c>
      <c r="I29" s="5">
        <v>610.1</v>
      </c>
      <c r="J29" s="5">
        <f t="shared" si="0"/>
        <v>88.49000000000001</v>
      </c>
    </row>
    <row r="30" spans="1:10" ht="17.25" customHeight="1">
      <c r="A30" s="60"/>
      <c r="B30" s="61"/>
      <c r="C30" s="30" t="s">
        <v>75</v>
      </c>
      <c r="D30" s="31"/>
      <c r="E30" s="31"/>
      <c r="F30" s="31"/>
      <c r="G30" s="32"/>
      <c r="H30" s="5">
        <v>1135.88</v>
      </c>
      <c r="I30" s="5">
        <v>712.21</v>
      </c>
      <c r="J30" s="5">
        <f>H30-I30</f>
        <v>423.6700000000001</v>
      </c>
    </row>
    <row r="31" spans="1:10" ht="14.25" customHeight="1">
      <c r="A31" s="58" t="s">
        <v>8</v>
      </c>
      <c r="B31" s="59"/>
      <c r="C31" s="30" t="s">
        <v>76</v>
      </c>
      <c r="D31" s="31"/>
      <c r="E31" s="31"/>
      <c r="F31" s="31"/>
      <c r="G31" s="32"/>
      <c r="H31" s="5">
        <v>69.65</v>
      </c>
      <c r="I31" s="5">
        <v>52.94</v>
      </c>
      <c r="J31" s="5">
        <f t="shared" si="0"/>
        <v>16.710000000000008</v>
      </c>
    </row>
    <row r="32" spans="1:10" ht="14.25" customHeight="1">
      <c r="A32" s="60"/>
      <c r="B32" s="61"/>
      <c r="C32" s="30" t="s">
        <v>77</v>
      </c>
      <c r="D32" s="31"/>
      <c r="E32" s="31"/>
      <c r="F32" s="31"/>
      <c r="G32" s="32"/>
      <c r="H32" s="5">
        <v>17.07</v>
      </c>
      <c r="I32" s="5">
        <v>9.42</v>
      </c>
      <c r="J32" s="5">
        <f>H32-I32</f>
        <v>7.65</v>
      </c>
    </row>
    <row r="33" spans="1:10" ht="22.5" customHeight="1">
      <c r="A33" s="58" t="s">
        <v>9</v>
      </c>
      <c r="B33" s="59"/>
      <c r="C33" s="30" t="s">
        <v>80</v>
      </c>
      <c r="D33" s="31"/>
      <c r="E33" s="31"/>
      <c r="F33" s="31"/>
      <c r="G33" s="32"/>
      <c r="H33" s="5">
        <v>312.59</v>
      </c>
      <c r="I33" s="5">
        <v>312.59</v>
      </c>
      <c r="J33" s="5">
        <f t="shared" si="0"/>
        <v>0</v>
      </c>
    </row>
    <row r="34" spans="1:10" ht="22.5" customHeight="1">
      <c r="A34" s="60"/>
      <c r="B34" s="61"/>
      <c r="C34" s="30" t="s">
        <v>81</v>
      </c>
      <c r="D34" s="31"/>
      <c r="E34" s="31"/>
      <c r="F34" s="31"/>
      <c r="G34" s="32"/>
      <c r="H34" s="5">
        <v>56.82</v>
      </c>
      <c r="I34" s="5">
        <v>56.82</v>
      </c>
      <c r="J34" s="5">
        <f>H34-I34</f>
        <v>0</v>
      </c>
    </row>
    <row r="35" spans="1:10" ht="22.5" customHeight="1">
      <c r="A35" s="58" t="s">
        <v>10</v>
      </c>
      <c r="B35" s="59"/>
      <c r="C35" s="30" t="s">
        <v>82</v>
      </c>
      <c r="D35" s="31"/>
      <c r="E35" s="31"/>
      <c r="F35" s="31"/>
      <c r="G35" s="32"/>
      <c r="H35" s="5">
        <v>142.45</v>
      </c>
      <c r="I35" s="5">
        <v>118.14</v>
      </c>
      <c r="J35" s="5">
        <f t="shared" si="0"/>
        <v>24.309999999999988</v>
      </c>
    </row>
    <row r="36" spans="1:10" ht="22.5" customHeight="1">
      <c r="A36" s="60"/>
      <c r="B36" s="61"/>
      <c r="C36" s="30" t="s">
        <v>83</v>
      </c>
      <c r="D36" s="31"/>
      <c r="E36" s="31"/>
      <c r="F36" s="31"/>
      <c r="G36" s="32"/>
      <c r="H36" s="5">
        <v>505.17</v>
      </c>
      <c r="I36" s="5">
        <v>417.56</v>
      </c>
      <c r="J36" s="5">
        <f>H36-I36</f>
        <v>87.61000000000001</v>
      </c>
    </row>
    <row r="37" spans="1:10" ht="24.75" customHeight="1">
      <c r="A37" s="71" t="s">
        <v>56</v>
      </c>
      <c r="B37" s="71"/>
      <c r="C37" s="72" t="s">
        <v>85</v>
      </c>
      <c r="D37" s="72"/>
      <c r="E37" s="72"/>
      <c r="F37" s="72"/>
      <c r="G37" s="72"/>
      <c r="H37" s="21">
        <f>H38</f>
        <v>234.62</v>
      </c>
      <c r="I37" s="21">
        <f>I38</f>
        <v>191.89</v>
      </c>
      <c r="J37" s="17">
        <f>J38</f>
        <v>42.73000000000002</v>
      </c>
    </row>
    <row r="38" spans="1:10" ht="12.75">
      <c r="A38" s="75" t="s">
        <v>2</v>
      </c>
      <c r="B38" s="75"/>
      <c r="C38" s="73" t="s">
        <v>84</v>
      </c>
      <c r="D38" s="73"/>
      <c r="E38" s="73"/>
      <c r="F38" s="73"/>
      <c r="G38" s="73"/>
      <c r="H38" s="25">
        <v>234.62</v>
      </c>
      <c r="I38" s="26">
        <v>191.89</v>
      </c>
      <c r="J38" s="15">
        <f>H38-I38</f>
        <v>42.73000000000002</v>
      </c>
    </row>
  </sheetData>
  <sheetProtection/>
  <mergeCells count="54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2:B23"/>
    <mergeCell ref="C22:G22"/>
    <mergeCell ref="C23:G23"/>
    <mergeCell ref="A24:B24"/>
    <mergeCell ref="C24:G24"/>
    <mergeCell ref="A25:B25"/>
    <mergeCell ref="C25:G25"/>
    <mergeCell ref="A26:B27"/>
    <mergeCell ref="C26:G26"/>
    <mergeCell ref="C27:G27"/>
    <mergeCell ref="A28:B30"/>
    <mergeCell ref="C28:G28"/>
    <mergeCell ref="C29:G29"/>
    <mergeCell ref="C30:G30"/>
    <mergeCell ref="A31:B32"/>
    <mergeCell ref="C31:G31"/>
    <mergeCell ref="C32:G32"/>
    <mergeCell ref="A37:B37"/>
    <mergeCell ref="C37:G37"/>
    <mergeCell ref="A38:B38"/>
    <mergeCell ref="C38:G38"/>
    <mergeCell ref="A33:B34"/>
    <mergeCell ref="C33:G33"/>
    <mergeCell ref="C34:G34"/>
    <mergeCell ref="A35:B36"/>
    <mergeCell ref="C35:G35"/>
    <mergeCell ref="C36:G36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91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7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</f>
        <v>22014.059999999998</v>
      </c>
      <c r="I13" s="12">
        <f>I15</f>
        <v>21897.959999999995</v>
      </c>
      <c r="J13" s="12">
        <f>J15</f>
        <v>116.09999999999984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33" t="s">
        <v>63</v>
      </c>
      <c r="D15" s="34"/>
      <c r="E15" s="34"/>
      <c r="F15" s="34"/>
      <c r="G15" s="35"/>
      <c r="H15" s="12">
        <f>H16+H37</f>
        <v>22014.059999999998</v>
      </c>
      <c r="I15" s="12">
        <f>I16+I37</f>
        <v>21897.959999999995</v>
      </c>
      <c r="J15" s="12">
        <f>J16+J37</f>
        <v>116.09999999999984</v>
      </c>
    </row>
    <row r="16" spans="1:10" ht="32.25" customHeight="1">
      <c r="A16" s="56" t="s">
        <v>87</v>
      </c>
      <c r="B16" s="57"/>
      <c r="C16" s="33" t="s">
        <v>86</v>
      </c>
      <c r="D16" s="34"/>
      <c r="E16" s="34"/>
      <c r="F16" s="34"/>
      <c r="G16" s="35"/>
      <c r="H16" s="12">
        <f>SUM(H17:H36)</f>
        <v>21779.44</v>
      </c>
      <c r="I16" s="12">
        <f>SUM(I17:I36)</f>
        <v>21663.339999999997</v>
      </c>
      <c r="J16" s="10">
        <f>SUM(J17:J36)</f>
        <v>116.09999999999984</v>
      </c>
    </row>
    <row r="17" spans="1:10" ht="16.5" customHeight="1">
      <c r="A17" s="55" t="s">
        <v>1</v>
      </c>
      <c r="B17" s="55"/>
      <c r="C17" s="30" t="s">
        <v>64</v>
      </c>
      <c r="D17" s="31"/>
      <c r="E17" s="31"/>
      <c r="F17" s="31"/>
      <c r="G17" s="32"/>
      <c r="H17" s="5">
        <v>11949.46</v>
      </c>
      <c r="I17" s="5">
        <v>11949.46</v>
      </c>
      <c r="J17" s="5">
        <f>H17-I17</f>
        <v>0</v>
      </c>
    </row>
    <row r="18" spans="1:10" ht="13.5" customHeight="1">
      <c r="A18" s="55" t="s">
        <v>2</v>
      </c>
      <c r="B18" s="55"/>
      <c r="C18" s="30" t="s">
        <v>65</v>
      </c>
      <c r="D18" s="31"/>
      <c r="E18" s="31"/>
      <c r="F18" s="31"/>
      <c r="G18" s="32"/>
      <c r="H18" s="5">
        <v>24.6</v>
      </c>
      <c r="I18" s="5">
        <v>24.5</v>
      </c>
      <c r="J18" s="5">
        <f aca="true" t="shared" si="0" ref="J18:J35">H18-I18</f>
        <v>0.10000000000000142</v>
      </c>
    </row>
    <row r="19" spans="1:10" ht="15.75" customHeight="1">
      <c r="A19" s="55" t="s">
        <v>3</v>
      </c>
      <c r="B19" s="55"/>
      <c r="C19" s="30" t="s">
        <v>66</v>
      </c>
      <c r="D19" s="31"/>
      <c r="E19" s="31"/>
      <c r="F19" s="31"/>
      <c r="G19" s="32"/>
      <c r="H19" s="5">
        <v>3490.87</v>
      </c>
      <c r="I19" s="5">
        <v>3375.19</v>
      </c>
      <c r="J19" s="5">
        <f t="shared" si="0"/>
        <v>115.67999999999984</v>
      </c>
    </row>
    <row r="20" spans="1:10" ht="15" customHeight="1">
      <c r="A20" s="58" t="s">
        <v>4</v>
      </c>
      <c r="B20" s="59"/>
      <c r="C20" s="30" t="s">
        <v>67</v>
      </c>
      <c r="D20" s="31"/>
      <c r="E20" s="31"/>
      <c r="F20" s="31"/>
      <c r="G20" s="32"/>
      <c r="H20" s="5">
        <v>149.54</v>
      </c>
      <c r="I20" s="5">
        <v>149.54</v>
      </c>
      <c r="J20" s="5">
        <f t="shared" si="0"/>
        <v>0</v>
      </c>
    </row>
    <row r="21" spans="1:10" ht="15" customHeight="1">
      <c r="A21" s="60"/>
      <c r="B21" s="61"/>
      <c r="C21" s="30" t="s">
        <v>68</v>
      </c>
      <c r="D21" s="31"/>
      <c r="E21" s="31"/>
      <c r="F21" s="31"/>
      <c r="G21" s="32"/>
      <c r="H21" s="5">
        <v>269.41</v>
      </c>
      <c r="I21" s="5">
        <v>269.41</v>
      </c>
      <c r="J21" s="5">
        <f t="shared" si="0"/>
        <v>0</v>
      </c>
    </row>
    <row r="22" spans="1:10" ht="15.75" customHeight="1">
      <c r="A22" s="58" t="s">
        <v>5</v>
      </c>
      <c r="B22" s="59"/>
      <c r="C22" s="30" t="s">
        <v>78</v>
      </c>
      <c r="D22" s="31"/>
      <c r="E22" s="31"/>
      <c r="F22" s="31"/>
      <c r="G22" s="32"/>
      <c r="H22" s="5">
        <v>193.21</v>
      </c>
      <c r="I22" s="5">
        <v>193.21</v>
      </c>
      <c r="J22" s="5">
        <f t="shared" si="0"/>
        <v>0</v>
      </c>
    </row>
    <row r="23" spans="1:10" ht="15.75" customHeight="1">
      <c r="A23" s="60"/>
      <c r="B23" s="61"/>
      <c r="C23" s="30" t="s">
        <v>69</v>
      </c>
      <c r="D23" s="31"/>
      <c r="E23" s="31"/>
      <c r="F23" s="31"/>
      <c r="G23" s="32"/>
      <c r="H23" s="5">
        <v>0</v>
      </c>
      <c r="I23" s="5">
        <v>0</v>
      </c>
      <c r="J23" s="5">
        <f>H23-I23</f>
        <v>0</v>
      </c>
    </row>
    <row r="24" spans="1:10" ht="12.75">
      <c r="A24" s="55" t="s">
        <v>6</v>
      </c>
      <c r="B24" s="55"/>
      <c r="C24" s="30" t="s">
        <v>70</v>
      </c>
      <c r="D24" s="31"/>
      <c r="E24" s="31"/>
      <c r="F24" s="31"/>
      <c r="G24" s="32"/>
      <c r="H24" s="5">
        <v>344.43</v>
      </c>
      <c r="I24" s="5">
        <v>344.43</v>
      </c>
      <c r="J24" s="5">
        <f t="shared" si="0"/>
        <v>0</v>
      </c>
    </row>
    <row r="25" spans="1:10" ht="22.5" customHeight="1">
      <c r="A25" s="55" t="s">
        <v>7</v>
      </c>
      <c r="B25" s="55"/>
      <c r="C25" s="30" t="s">
        <v>71</v>
      </c>
      <c r="D25" s="31"/>
      <c r="E25" s="31"/>
      <c r="F25" s="31"/>
      <c r="G25" s="32"/>
      <c r="H25" s="5">
        <v>33.98</v>
      </c>
      <c r="I25" s="5">
        <v>33.98</v>
      </c>
      <c r="J25" s="5">
        <f t="shared" si="0"/>
        <v>0</v>
      </c>
    </row>
    <row r="26" spans="1:10" ht="24.75" customHeight="1">
      <c r="A26" s="58" t="s">
        <v>26</v>
      </c>
      <c r="B26" s="59"/>
      <c r="C26" s="30" t="s">
        <v>72</v>
      </c>
      <c r="D26" s="31"/>
      <c r="E26" s="31"/>
      <c r="F26" s="31"/>
      <c r="G26" s="32"/>
      <c r="H26" s="5">
        <v>1480.16</v>
      </c>
      <c r="I26" s="5">
        <v>1480.16</v>
      </c>
      <c r="J26" s="5">
        <f t="shared" si="0"/>
        <v>0</v>
      </c>
    </row>
    <row r="27" spans="1:10" ht="24.75" customHeight="1">
      <c r="A27" s="60"/>
      <c r="B27" s="61"/>
      <c r="C27" s="30" t="s">
        <v>73</v>
      </c>
      <c r="D27" s="31"/>
      <c r="E27" s="31"/>
      <c r="F27" s="31"/>
      <c r="G27" s="32"/>
      <c r="H27" s="5">
        <v>489.19</v>
      </c>
      <c r="I27" s="5">
        <v>489.19</v>
      </c>
      <c r="J27" s="5">
        <f>H27-I27</f>
        <v>0</v>
      </c>
    </row>
    <row r="28" spans="1:10" ht="24.75" customHeight="1">
      <c r="A28" s="58" t="s">
        <v>27</v>
      </c>
      <c r="B28" s="59"/>
      <c r="C28" s="30" t="s">
        <v>79</v>
      </c>
      <c r="D28" s="31"/>
      <c r="E28" s="31"/>
      <c r="F28" s="31"/>
      <c r="G28" s="32"/>
      <c r="H28" s="5">
        <v>202.79</v>
      </c>
      <c r="I28" s="5">
        <v>202.51</v>
      </c>
      <c r="J28" s="5">
        <f>H28-I28</f>
        <v>0.28000000000000114</v>
      </c>
    </row>
    <row r="29" spans="1:10" ht="17.25" customHeight="1">
      <c r="A29" s="65"/>
      <c r="B29" s="66"/>
      <c r="C29" s="30" t="s">
        <v>74</v>
      </c>
      <c r="D29" s="31"/>
      <c r="E29" s="31"/>
      <c r="F29" s="31"/>
      <c r="G29" s="32"/>
      <c r="H29" s="5">
        <v>768.14</v>
      </c>
      <c r="I29" s="5">
        <v>768.14</v>
      </c>
      <c r="J29" s="5">
        <f t="shared" si="0"/>
        <v>0</v>
      </c>
    </row>
    <row r="30" spans="1:10" ht="17.25" customHeight="1">
      <c r="A30" s="60"/>
      <c r="B30" s="61"/>
      <c r="C30" s="30" t="s">
        <v>75</v>
      </c>
      <c r="D30" s="31"/>
      <c r="E30" s="31"/>
      <c r="F30" s="31"/>
      <c r="G30" s="32"/>
      <c r="H30" s="5">
        <v>1159.91</v>
      </c>
      <c r="I30" s="5">
        <v>1159.91</v>
      </c>
      <c r="J30" s="5">
        <f>H30-I30</f>
        <v>0</v>
      </c>
    </row>
    <row r="31" spans="1:10" ht="14.25" customHeight="1">
      <c r="A31" s="58" t="s">
        <v>8</v>
      </c>
      <c r="B31" s="59"/>
      <c r="C31" s="30" t="s">
        <v>76</v>
      </c>
      <c r="D31" s="31"/>
      <c r="E31" s="31"/>
      <c r="F31" s="31"/>
      <c r="G31" s="32"/>
      <c r="H31" s="5">
        <v>69.65</v>
      </c>
      <c r="I31" s="5">
        <v>69.61</v>
      </c>
      <c r="J31" s="5">
        <f t="shared" si="0"/>
        <v>0.04000000000000625</v>
      </c>
    </row>
    <row r="32" spans="1:10" ht="14.25" customHeight="1">
      <c r="A32" s="60"/>
      <c r="B32" s="61"/>
      <c r="C32" s="30" t="s">
        <v>77</v>
      </c>
      <c r="D32" s="31"/>
      <c r="E32" s="31"/>
      <c r="F32" s="31"/>
      <c r="G32" s="32"/>
      <c r="H32" s="5">
        <v>17.07</v>
      </c>
      <c r="I32" s="5">
        <v>17.07</v>
      </c>
      <c r="J32" s="5">
        <f>H32-I32</f>
        <v>0</v>
      </c>
    </row>
    <row r="33" spans="1:10" ht="22.5" customHeight="1">
      <c r="A33" s="58" t="s">
        <v>9</v>
      </c>
      <c r="B33" s="59"/>
      <c r="C33" s="30" t="s">
        <v>80</v>
      </c>
      <c r="D33" s="31"/>
      <c r="E33" s="31"/>
      <c r="F33" s="31"/>
      <c r="G33" s="32"/>
      <c r="H33" s="5">
        <v>333.06</v>
      </c>
      <c r="I33" s="5">
        <v>333.06</v>
      </c>
      <c r="J33" s="5">
        <f t="shared" si="0"/>
        <v>0</v>
      </c>
    </row>
    <row r="34" spans="1:10" ht="22.5" customHeight="1">
      <c r="A34" s="60"/>
      <c r="B34" s="61"/>
      <c r="C34" s="30" t="s">
        <v>81</v>
      </c>
      <c r="D34" s="31"/>
      <c r="E34" s="31"/>
      <c r="F34" s="31"/>
      <c r="G34" s="32"/>
      <c r="H34" s="5">
        <v>179.85</v>
      </c>
      <c r="I34" s="5">
        <v>179.85</v>
      </c>
      <c r="J34" s="5">
        <f>H34-I34</f>
        <v>0</v>
      </c>
    </row>
    <row r="35" spans="1:10" ht="22.5" customHeight="1">
      <c r="A35" s="58" t="s">
        <v>10</v>
      </c>
      <c r="B35" s="59"/>
      <c r="C35" s="30" t="s">
        <v>82</v>
      </c>
      <c r="D35" s="31"/>
      <c r="E35" s="31"/>
      <c r="F35" s="31"/>
      <c r="G35" s="32"/>
      <c r="H35" s="5">
        <v>121.98</v>
      </c>
      <c r="I35" s="5">
        <v>121.98</v>
      </c>
      <c r="J35" s="5">
        <f t="shared" si="0"/>
        <v>0</v>
      </c>
    </row>
    <row r="36" spans="1:10" ht="22.5" customHeight="1">
      <c r="A36" s="60"/>
      <c r="B36" s="61"/>
      <c r="C36" s="30" t="s">
        <v>83</v>
      </c>
      <c r="D36" s="31"/>
      <c r="E36" s="31"/>
      <c r="F36" s="31"/>
      <c r="G36" s="32"/>
      <c r="H36" s="5">
        <v>502.14</v>
      </c>
      <c r="I36" s="5">
        <v>502.14</v>
      </c>
      <c r="J36" s="5">
        <f>H36-I36</f>
        <v>0</v>
      </c>
    </row>
    <row r="37" spans="1:10" ht="24.75" customHeight="1">
      <c r="A37" s="71" t="s">
        <v>56</v>
      </c>
      <c r="B37" s="71"/>
      <c r="C37" s="72" t="s">
        <v>85</v>
      </c>
      <c r="D37" s="72"/>
      <c r="E37" s="72"/>
      <c r="F37" s="72"/>
      <c r="G37" s="72"/>
      <c r="H37" s="21">
        <f>H38</f>
        <v>234.62</v>
      </c>
      <c r="I37" s="21">
        <f>I38</f>
        <v>234.62</v>
      </c>
      <c r="J37" s="17">
        <f>J38</f>
        <v>0</v>
      </c>
    </row>
    <row r="38" spans="1:10" ht="12.75">
      <c r="A38" s="75" t="s">
        <v>2</v>
      </c>
      <c r="B38" s="75"/>
      <c r="C38" s="73" t="s">
        <v>84</v>
      </c>
      <c r="D38" s="73"/>
      <c r="E38" s="73"/>
      <c r="F38" s="73"/>
      <c r="G38" s="73"/>
      <c r="H38" s="25">
        <v>234.62</v>
      </c>
      <c r="I38" s="26">
        <v>234.62</v>
      </c>
      <c r="J38" s="15">
        <f>H38-I38</f>
        <v>0</v>
      </c>
    </row>
  </sheetData>
  <sheetProtection/>
  <mergeCells count="54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2:B23"/>
    <mergeCell ref="C22:G22"/>
    <mergeCell ref="C23:G23"/>
    <mergeCell ref="A24:B24"/>
    <mergeCell ref="C24:G24"/>
    <mergeCell ref="A25:B25"/>
    <mergeCell ref="C25:G25"/>
    <mergeCell ref="A26:B27"/>
    <mergeCell ref="C26:G26"/>
    <mergeCell ref="C27:G27"/>
    <mergeCell ref="A28:B30"/>
    <mergeCell ref="C28:G28"/>
    <mergeCell ref="C29:G29"/>
    <mergeCell ref="C30:G30"/>
    <mergeCell ref="A31:B32"/>
    <mergeCell ref="C31:G31"/>
    <mergeCell ref="C32:G32"/>
    <mergeCell ref="A37:B37"/>
    <mergeCell ref="C37:G37"/>
    <mergeCell ref="A38:B38"/>
    <mergeCell ref="C38:G38"/>
    <mergeCell ref="A33:B34"/>
    <mergeCell ref="C33:G33"/>
    <mergeCell ref="C34:G34"/>
    <mergeCell ref="A35:B36"/>
    <mergeCell ref="C35:G35"/>
    <mergeCell ref="C36:G36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1">
      <selection activeCell="C36" sqref="C36:G36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92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7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</f>
        <v>18564.139999999996</v>
      </c>
      <c r="I13" s="12">
        <f>I15</f>
        <v>3993.6400000000003</v>
      </c>
      <c r="J13" s="12">
        <f>J15</f>
        <v>14570.500000000002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>
      <c r="A15" s="40" t="s">
        <v>22</v>
      </c>
      <c r="B15" s="41"/>
      <c r="C15" s="83" t="s">
        <v>63</v>
      </c>
      <c r="D15" s="84"/>
      <c r="E15" s="84"/>
      <c r="F15" s="84"/>
      <c r="G15" s="85"/>
      <c r="H15" s="12">
        <f>H16+H37+H39</f>
        <v>18564.139999999996</v>
      </c>
      <c r="I15" s="12">
        <f>I16+I37+I39</f>
        <v>3993.6400000000003</v>
      </c>
      <c r="J15" s="12">
        <f>J16+J37+J39</f>
        <v>14570.500000000002</v>
      </c>
    </row>
    <row r="16" spans="1:10" ht="32.25" customHeight="1">
      <c r="A16" s="56" t="s">
        <v>87</v>
      </c>
      <c r="B16" s="57"/>
      <c r="C16" s="83" t="s">
        <v>86</v>
      </c>
      <c r="D16" s="84"/>
      <c r="E16" s="84"/>
      <c r="F16" s="84"/>
      <c r="G16" s="85"/>
      <c r="H16" s="12">
        <f>SUM(H17:H36)</f>
        <v>18383.489999999994</v>
      </c>
      <c r="I16" s="12">
        <f>SUM(I17:I36)</f>
        <v>3978.51</v>
      </c>
      <c r="J16" s="10">
        <f>SUM(J17:J36)</f>
        <v>14404.980000000001</v>
      </c>
    </row>
    <row r="17" spans="1:10" ht="16.5" customHeight="1">
      <c r="A17" s="55" t="s">
        <v>1</v>
      </c>
      <c r="B17" s="55"/>
      <c r="C17" s="80" t="s">
        <v>64</v>
      </c>
      <c r="D17" s="81"/>
      <c r="E17" s="81"/>
      <c r="F17" s="81"/>
      <c r="G17" s="82"/>
      <c r="H17" s="5">
        <v>9991.64</v>
      </c>
      <c r="I17" s="5">
        <v>2309.25</v>
      </c>
      <c r="J17" s="5">
        <f>H17-I17</f>
        <v>7682.389999999999</v>
      </c>
    </row>
    <row r="18" spans="1:10" ht="16.5" customHeight="1">
      <c r="A18" s="55" t="s">
        <v>2</v>
      </c>
      <c r="B18" s="55"/>
      <c r="C18" s="80" t="s">
        <v>95</v>
      </c>
      <c r="D18" s="81"/>
      <c r="E18" s="81"/>
      <c r="F18" s="81"/>
      <c r="G18" s="82"/>
      <c r="H18" s="5">
        <v>16.81</v>
      </c>
      <c r="I18" s="5">
        <v>5.5</v>
      </c>
      <c r="J18" s="5">
        <f aca="true" t="shared" si="0" ref="J18:J35">H18-I18</f>
        <v>11.309999999999999</v>
      </c>
    </row>
    <row r="19" spans="1:10" ht="16.5" customHeight="1">
      <c r="A19" s="55" t="s">
        <v>3</v>
      </c>
      <c r="B19" s="55"/>
      <c r="C19" s="80" t="s">
        <v>66</v>
      </c>
      <c r="D19" s="81"/>
      <c r="E19" s="81"/>
      <c r="F19" s="81"/>
      <c r="G19" s="82"/>
      <c r="H19" s="5">
        <v>3017.48</v>
      </c>
      <c r="I19" s="5">
        <v>562.89</v>
      </c>
      <c r="J19" s="5">
        <f t="shared" si="0"/>
        <v>2454.59</v>
      </c>
    </row>
    <row r="20" spans="1:10" ht="16.5" customHeight="1">
      <c r="A20" s="58" t="s">
        <v>4</v>
      </c>
      <c r="B20" s="59"/>
      <c r="C20" s="80" t="s">
        <v>67</v>
      </c>
      <c r="D20" s="81"/>
      <c r="E20" s="81"/>
      <c r="F20" s="81"/>
      <c r="G20" s="82"/>
      <c r="H20" s="5">
        <v>255.53</v>
      </c>
      <c r="I20" s="5">
        <v>105.8</v>
      </c>
      <c r="J20" s="5">
        <f t="shared" si="0"/>
        <v>149.73000000000002</v>
      </c>
    </row>
    <row r="21" spans="1:10" ht="16.5" customHeight="1">
      <c r="A21" s="60"/>
      <c r="B21" s="61"/>
      <c r="C21" s="80" t="s">
        <v>68</v>
      </c>
      <c r="D21" s="81"/>
      <c r="E21" s="81"/>
      <c r="F21" s="81"/>
      <c r="G21" s="82"/>
      <c r="H21" s="5">
        <v>281.33</v>
      </c>
      <c r="I21" s="5">
        <v>122.95</v>
      </c>
      <c r="J21" s="5">
        <f t="shared" si="0"/>
        <v>158.38</v>
      </c>
    </row>
    <row r="22" spans="1:10" ht="16.5" customHeight="1">
      <c r="A22" s="58" t="s">
        <v>5</v>
      </c>
      <c r="B22" s="59"/>
      <c r="C22" s="80" t="s">
        <v>93</v>
      </c>
      <c r="D22" s="81"/>
      <c r="E22" s="81"/>
      <c r="F22" s="81"/>
      <c r="G22" s="82"/>
      <c r="H22" s="5">
        <v>200</v>
      </c>
      <c r="I22" s="5">
        <v>63.07</v>
      </c>
      <c r="J22" s="5">
        <f t="shared" si="0"/>
        <v>136.93</v>
      </c>
    </row>
    <row r="23" spans="1:10" ht="16.5" customHeight="1">
      <c r="A23" s="60"/>
      <c r="B23" s="61"/>
      <c r="C23" s="80" t="s">
        <v>69</v>
      </c>
      <c r="D23" s="81"/>
      <c r="E23" s="81"/>
      <c r="F23" s="81"/>
      <c r="G23" s="82"/>
      <c r="H23" s="5">
        <v>0</v>
      </c>
      <c r="I23" s="5">
        <v>0</v>
      </c>
      <c r="J23" s="5">
        <f>H23-I23</f>
        <v>0</v>
      </c>
    </row>
    <row r="24" spans="1:10" ht="16.5" customHeight="1">
      <c r="A24" s="55" t="s">
        <v>6</v>
      </c>
      <c r="B24" s="55"/>
      <c r="C24" s="80" t="s">
        <v>70</v>
      </c>
      <c r="D24" s="81"/>
      <c r="E24" s="81"/>
      <c r="F24" s="81"/>
      <c r="G24" s="82"/>
      <c r="H24" s="5">
        <v>375.76</v>
      </c>
      <c r="I24" s="5">
        <v>79.64</v>
      </c>
      <c r="J24" s="5">
        <f t="shared" si="0"/>
        <v>296.12</v>
      </c>
    </row>
    <row r="25" spans="1:10" ht="16.5" customHeight="1">
      <c r="A25" s="55" t="s">
        <v>7</v>
      </c>
      <c r="B25" s="55"/>
      <c r="C25" s="80" t="s">
        <v>71</v>
      </c>
      <c r="D25" s="81"/>
      <c r="E25" s="81"/>
      <c r="F25" s="81"/>
      <c r="G25" s="82"/>
      <c r="H25" s="5">
        <v>35.9</v>
      </c>
      <c r="I25" s="5">
        <v>5.98</v>
      </c>
      <c r="J25" s="5">
        <f t="shared" si="0"/>
        <v>29.919999999999998</v>
      </c>
    </row>
    <row r="26" spans="1:10" ht="16.5" customHeight="1">
      <c r="A26" s="58" t="s">
        <v>26</v>
      </c>
      <c r="B26" s="59"/>
      <c r="C26" s="80" t="s">
        <v>72</v>
      </c>
      <c r="D26" s="81"/>
      <c r="E26" s="81"/>
      <c r="F26" s="81"/>
      <c r="G26" s="82"/>
      <c r="H26" s="5">
        <v>1164.18</v>
      </c>
      <c r="I26" s="5">
        <v>0</v>
      </c>
      <c r="J26" s="5">
        <f t="shared" si="0"/>
        <v>1164.18</v>
      </c>
    </row>
    <row r="27" spans="1:10" ht="16.5" customHeight="1">
      <c r="A27" s="60"/>
      <c r="B27" s="61"/>
      <c r="C27" s="80" t="s">
        <v>73</v>
      </c>
      <c r="D27" s="81"/>
      <c r="E27" s="81"/>
      <c r="F27" s="81"/>
      <c r="G27" s="82"/>
      <c r="H27" s="5">
        <v>389.48</v>
      </c>
      <c r="I27" s="5">
        <v>54.41</v>
      </c>
      <c r="J27" s="5">
        <f>H27-I27</f>
        <v>335.07000000000005</v>
      </c>
    </row>
    <row r="28" spans="1:10" ht="16.5" customHeight="1">
      <c r="A28" s="58" t="s">
        <v>27</v>
      </c>
      <c r="B28" s="59"/>
      <c r="C28" s="80" t="s">
        <v>94</v>
      </c>
      <c r="D28" s="81"/>
      <c r="E28" s="81"/>
      <c r="F28" s="81"/>
      <c r="G28" s="82"/>
      <c r="H28" s="5">
        <v>207.57</v>
      </c>
      <c r="I28" s="5">
        <v>35.32</v>
      </c>
      <c r="J28" s="5">
        <f>H28-I28</f>
        <v>172.25</v>
      </c>
    </row>
    <row r="29" spans="1:10" ht="16.5" customHeight="1">
      <c r="A29" s="65"/>
      <c r="B29" s="66"/>
      <c r="C29" s="80" t="s">
        <v>74</v>
      </c>
      <c r="D29" s="81"/>
      <c r="E29" s="81"/>
      <c r="F29" s="81"/>
      <c r="G29" s="82"/>
      <c r="H29" s="5">
        <v>554.97</v>
      </c>
      <c r="I29" s="5">
        <v>284.11</v>
      </c>
      <c r="J29" s="5">
        <f t="shared" si="0"/>
        <v>270.86</v>
      </c>
    </row>
    <row r="30" spans="1:10" ht="16.5" customHeight="1">
      <c r="A30" s="60"/>
      <c r="B30" s="61"/>
      <c r="C30" s="80" t="s">
        <v>75</v>
      </c>
      <c r="D30" s="81"/>
      <c r="E30" s="81"/>
      <c r="F30" s="81"/>
      <c r="G30" s="82"/>
      <c r="H30" s="5">
        <v>948.1</v>
      </c>
      <c r="I30" s="5">
        <v>151.49</v>
      </c>
      <c r="J30" s="5">
        <f>H30-I30</f>
        <v>796.61</v>
      </c>
    </row>
    <row r="31" spans="1:10" ht="16.5" customHeight="1">
      <c r="A31" s="58" t="s">
        <v>8</v>
      </c>
      <c r="B31" s="59"/>
      <c r="C31" s="80" t="s">
        <v>76</v>
      </c>
      <c r="D31" s="81"/>
      <c r="E31" s="81"/>
      <c r="F31" s="81"/>
      <c r="G31" s="82"/>
      <c r="H31" s="5">
        <v>63.39</v>
      </c>
      <c r="I31" s="5">
        <v>17.67</v>
      </c>
      <c r="J31" s="5">
        <f t="shared" si="0"/>
        <v>45.72</v>
      </c>
    </row>
    <row r="32" spans="1:10" ht="16.5" customHeight="1">
      <c r="A32" s="60"/>
      <c r="B32" s="61"/>
      <c r="C32" s="80" t="s">
        <v>77</v>
      </c>
      <c r="D32" s="81"/>
      <c r="E32" s="81"/>
      <c r="F32" s="81"/>
      <c r="G32" s="82"/>
      <c r="H32" s="5">
        <v>11.85</v>
      </c>
      <c r="I32" s="5">
        <v>1.09</v>
      </c>
      <c r="J32" s="5">
        <f>H32-I32</f>
        <v>10.76</v>
      </c>
    </row>
    <row r="33" spans="1:10" ht="16.5" customHeight="1">
      <c r="A33" s="58" t="s">
        <v>9</v>
      </c>
      <c r="B33" s="59"/>
      <c r="C33" s="80" t="s">
        <v>80</v>
      </c>
      <c r="D33" s="81"/>
      <c r="E33" s="81"/>
      <c r="F33" s="81"/>
      <c r="G33" s="82"/>
      <c r="H33" s="5">
        <v>449.42</v>
      </c>
      <c r="I33" s="5">
        <v>0</v>
      </c>
      <c r="J33" s="5">
        <f t="shared" si="0"/>
        <v>449.42</v>
      </c>
    </row>
    <row r="34" spans="1:10" ht="16.5" customHeight="1">
      <c r="A34" s="60"/>
      <c r="B34" s="61"/>
      <c r="C34" s="80" t="s">
        <v>81</v>
      </c>
      <c r="D34" s="81"/>
      <c r="E34" s="81"/>
      <c r="F34" s="81"/>
      <c r="G34" s="82"/>
      <c r="H34" s="5">
        <v>0</v>
      </c>
      <c r="I34" s="5">
        <v>0</v>
      </c>
      <c r="J34" s="5">
        <f>H34-I34</f>
        <v>0</v>
      </c>
    </row>
    <row r="35" spans="1:10" ht="16.5" customHeight="1">
      <c r="A35" s="58" t="s">
        <v>10</v>
      </c>
      <c r="B35" s="59"/>
      <c r="C35" s="80" t="s">
        <v>82</v>
      </c>
      <c r="D35" s="81"/>
      <c r="E35" s="81"/>
      <c r="F35" s="81"/>
      <c r="G35" s="82"/>
      <c r="H35" s="5">
        <v>67.22</v>
      </c>
      <c r="I35" s="5">
        <v>0</v>
      </c>
      <c r="J35" s="5">
        <f t="shared" si="0"/>
        <v>67.22</v>
      </c>
    </row>
    <row r="36" spans="1:10" ht="16.5" customHeight="1">
      <c r="A36" s="60"/>
      <c r="B36" s="61"/>
      <c r="C36" s="80" t="s">
        <v>83</v>
      </c>
      <c r="D36" s="81"/>
      <c r="E36" s="81"/>
      <c r="F36" s="81"/>
      <c r="G36" s="82"/>
      <c r="H36" s="5">
        <v>352.86</v>
      </c>
      <c r="I36" s="5">
        <v>179.34</v>
      </c>
      <c r="J36" s="5">
        <f>H36-I36</f>
        <v>173.52</v>
      </c>
    </row>
    <row r="37" spans="1:10" ht="24.75" customHeight="1">
      <c r="A37" s="71" t="s">
        <v>56</v>
      </c>
      <c r="B37" s="71"/>
      <c r="C37" s="79" t="s">
        <v>85</v>
      </c>
      <c r="D37" s="79"/>
      <c r="E37" s="79"/>
      <c r="F37" s="79"/>
      <c r="G37" s="79"/>
      <c r="H37" s="21">
        <f>H38</f>
        <v>180</v>
      </c>
      <c r="I37" s="21">
        <f>I38</f>
        <v>15</v>
      </c>
      <c r="J37" s="17">
        <f>J38</f>
        <v>165</v>
      </c>
    </row>
    <row r="38" spans="1:10" ht="16.5" customHeight="1">
      <c r="A38" s="76" t="s">
        <v>2</v>
      </c>
      <c r="B38" s="77"/>
      <c r="C38" s="78" t="s">
        <v>84</v>
      </c>
      <c r="D38" s="78"/>
      <c r="E38" s="78"/>
      <c r="F38" s="78"/>
      <c r="G38" s="78"/>
      <c r="H38" s="25">
        <v>180</v>
      </c>
      <c r="I38" s="25">
        <v>15</v>
      </c>
      <c r="J38" s="15">
        <f>H38-I38</f>
        <v>165</v>
      </c>
    </row>
    <row r="39" spans="1:10" ht="37.5" customHeight="1">
      <c r="A39" s="71" t="s">
        <v>96</v>
      </c>
      <c r="B39" s="71"/>
      <c r="C39" s="79" t="s">
        <v>97</v>
      </c>
      <c r="D39" s="79"/>
      <c r="E39" s="79"/>
      <c r="F39" s="79"/>
      <c r="G39" s="79"/>
      <c r="H39" s="21">
        <f>H40</f>
        <v>0.65</v>
      </c>
      <c r="I39" s="21">
        <f>I40</f>
        <v>0.13</v>
      </c>
      <c r="J39" s="17">
        <f>J40</f>
        <v>0.52</v>
      </c>
    </row>
    <row r="40" spans="1:10" ht="16.5" customHeight="1">
      <c r="A40" s="76" t="s">
        <v>2</v>
      </c>
      <c r="B40" s="77"/>
      <c r="C40" s="78" t="s">
        <v>98</v>
      </c>
      <c r="D40" s="78"/>
      <c r="E40" s="78"/>
      <c r="F40" s="78"/>
      <c r="G40" s="78"/>
      <c r="H40" s="25">
        <v>0.65</v>
      </c>
      <c r="I40" s="26">
        <v>0.13</v>
      </c>
      <c r="J40" s="15">
        <f>H40-I40</f>
        <v>0.52</v>
      </c>
    </row>
  </sheetData>
  <sheetProtection/>
  <mergeCells count="58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2:B23"/>
    <mergeCell ref="C22:G22"/>
    <mergeCell ref="C23:G23"/>
    <mergeCell ref="A24:B24"/>
    <mergeCell ref="C24:G24"/>
    <mergeCell ref="A25:B25"/>
    <mergeCell ref="C25:G25"/>
    <mergeCell ref="A26:B27"/>
    <mergeCell ref="C26:G26"/>
    <mergeCell ref="C27:G27"/>
    <mergeCell ref="A28:B30"/>
    <mergeCell ref="C28:G28"/>
    <mergeCell ref="C29:G29"/>
    <mergeCell ref="C30:G30"/>
    <mergeCell ref="A31:B32"/>
    <mergeCell ref="C31:G31"/>
    <mergeCell ref="C32:G32"/>
    <mergeCell ref="A33:B34"/>
    <mergeCell ref="C33:G33"/>
    <mergeCell ref="C34:G34"/>
    <mergeCell ref="A35:B36"/>
    <mergeCell ref="C35:G35"/>
    <mergeCell ref="C36:G36"/>
    <mergeCell ref="A40:B40"/>
    <mergeCell ref="C40:G40"/>
    <mergeCell ref="A37:B37"/>
    <mergeCell ref="C37:G37"/>
    <mergeCell ref="A38:B38"/>
    <mergeCell ref="C38:G38"/>
    <mergeCell ref="A39:B39"/>
    <mergeCell ref="C39:G39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99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7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H15+H41</f>
        <v>20699.539999999997</v>
      </c>
      <c r="I13" s="12">
        <f>I15+I41</f>
        <v>9921.799999999997</v>
      </c>
      <c r="J13" s="12">
        <f>J15+J41</f>
        <v>10777.739999999998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 customHeight="1">
      <c r="A15" s="40" t="s">
        <v>22</v>
      </c>
      <c r="B15" s="41"/>
      <c r="C15" s="83" t="s">
        <v>63</v>
      </c>
      <c r="D15" s="84"/>
      <c r="E15" s="84"/>
      <c r="F15" s="84"/>
      <c r="G15" s="85"/>
      <c r="H15" s="12">
        <f>H16+H37+H39</f>
        <v>20670.199999999997</v>
      </c>
      <c r="I15" s="12">
        <f>I16+I37+I39</f>
        <v>9921.799999999997</v>
      </c>
      <c r="J15" s="12">
        <f>J16+J37+J39</f>
        <v>10748.399999999998</v>
      </c>
    </row>
    <row r="16" spans="1:10" ht="32.25" customHeight="1">
      <c r="A16" s="56" t="s">
        <v>87</v>
      </c>
      <c r="B16" s="57"/>
      <c r="C16" s="83" t="s">
        <v>86</v>
      </c>
      <c r="D16" s="84"/>
      <c r="E16" s="84"/>
      <c r="F16" s="84"/>
      <c r="G16" s="85"/>
      <c r="H16" s="12">
        <f>SUM(H17:H36)</f>
        <v>20489.549999999996</v>
      </c>
      <c r="I16" s="12">
        <f>SUM(I17:I36)</f>
        <v>9825.529999999997</v>
      </c>
      <c r="J16" s="10">
        <f>SUM(J17:J36)</f>
        <v>10664.019999999999</v>
      </c>
    </row>
    <row r="17" spans="1:10" ht="16.5" customHeight="1">
      <c r="A17" s="55" t="s">
        <v>1</v>
      </c>
      <c r="B17" s="55"/>
      <c r="C17" s="80" t="s">
        <v>64</v>
      </c>
      <c r="D17" s="81"/>
      <c r="E17" s="81"/>
      <c r="F17" s="81"/>
      <c r="G17" s="82"/>
      <c r="H17" s="5">
        <v>11706.66</v>
      </c>
      <c r="I17" s="5">
        <v>5520.2</v>
      </c>
      <c r="J17" s="5">
        <f>H17-I17</f>
        <v>6186.46</v>
      </c>
    </row>
    <row r="18" spans="1:10" ht="16.5" customHeight="1">
      <c r="A18" s="55" t="s">
        <v>2</v>
      </c>
      <c r="B18" s="55"/>
      <c r="C18" s="80" t="s">
        <v>95</v>
      </c>
      <c r="D18" s="81"/>
      <c r="E18" s="81"/>
      <c r="F18" s="81"/>
      <c r="G18" s="82"/>
      <c r="H18" s="5">
        <v>16.81</v>
      </c>
      <c r="I18" s="5">
        <v>12.9</v>
      </c>
      <c r="J18" s="5">
        <f aca="true" t="shared" si="0" ref="J18:J35">H18-I18</f>
        <v>3.9099999999999984</v>
      </c>
    </row>
    <row r="19" spans="1:10" ht="16.5" customHeight="1">
      <c r="A19" s="55" t="s">
        <v>3</v>
      </c>
      <c r="B19" s="55"/>
      <c r="C19" s="80" t="s">
        <v>66</v>
      </c>
      <c r="D19" s="81"/>
      <c r="E19" s="81"/>
      <c r="F19" s="81"/>
      <c r="G19" s="82"/>
      <c r="H19" s="5">
        <v>3408.52</v>
      </c>
      <c r="I19" s="5">
        <v>1353.85</v>
      </c>
      <c r="J19" s="5">
        <f t="shared" si="0"/>
        <v>2054.67</v>
      </c>
    </row>
    <row r="20" spans="1:10" ht="16.5" customHeight="1">
      <c r="A20" s="58" t="s">
        <v>4</v>
      </c>
      <c r="B20" s="59"/>
      <c r="C20" s="80" t="s">
        <v>67</v>
      </c>
      <c r="D20" s="81"/>
      <c r="E20" s="81"/>
      <c r="F20" s="81"/>
      <c r="G20" s="82"/>
      <c r="H20" s="5">
        <v>927.93</v>
      </c>
      <c r="I20" s="5">
        <v>309</v>
      </c>
      <c r="J20" s="5">
        <f t="shared" si="0"/>
        <v>618.93</v>
      </c>
    </row>
    <row r="21" spans="1:10" ht="16.5" customHeight="1">
      <c r="A21" s="60"/>
      <c r="B21" s="61"/>
      <c r="C21" s="80" t="s">
        <v>68</v>
      </c>
      <c r="D21" s="81"/>
      <c r="E21" s="81"/>
      <c r="F21" s="81"/>
      <c r="G21" s="82"/>
      <c r="H21" s="5">
        <v>282.83</v>
      </c>
      <c r="I21" s="5">
        <v>189.08</v>
      </c>
      <c r="J21" s="5">
        <f t="shared" si="0"/>
        <v>93.74999999999997</v>
      </c>
    </row>
    <row r="22" spans="1:10" ht="16.5" customHeight="1">
      <c r="A22" s="58" t="s">
        <v>5</v>
      </c>
      <c r="B22" s="59"/>
      <c r="C22" s="80" t="s">
        <v>93</v>
      </c>
      <c r="D22" s="81"/>
      <c r="E22" s="81"/>
      <c r="F22" s="81"/>
      <c r="G22" s="82"/>
      <c r="H22" s="5">
        <v>200</v>
      </c>
      <c r="I22" s="5">
        <v>147.84</v>
      </c>
      <c r="J22" s="5">
        <f t="shared" si="0"/>
        <v>52.16</v>
      </c>
    </row>
    <row r="23" spans="1:10" ht="16.5" customHeight="1">
      <c r="A23" s="60"/>
      <c r="B23" s="61"/>
      <c r="C23" s="80" t="s">
        <v>69</v>
      </c>
      <c r="D23" s="81"/>
      <c r="E23" s="81"/>
      <c r="F23" s="81"/>
      <c r="G23" s="82"/>
      <c r="H23" s="5">
        <v>0</v>
      </c>
      <c r="I23" s="5">
        <v>0</v>
      </c>
      <c r="J23" s="5">
        <f>H23-I23</f>
        <v>0</v>
      </c>
    </row>
    <row r="24" spans="1:10" ht="16.5" customHeight="1">
      <c r="A24" s="55" t="s">
        <v>6</v>
      </c>
      <c r="B24" s="55"/>
      <c r="C24" s="80" t="s">
        <v>70</v>
      </c>
      <c r="D24" s="81"/>
      <c r="E24" s="81"/>
      <c r="F24" s="81"/>
      <c r="G24" s="82"/>
      <c r="H24" s="5">
        <v>375.76</v>
      </c>
      <c r="I24" s="5">
        <v>196.68</v>
      </c>
      <c r="J24" s="5">
        <f t="shared" si="0"/>
        <v>179.07999999999998</v>
      </c>
    </row>
    <row r="25" spans="1:10" ht="16.5" customHeight="1">
      <c r="A25" s="55" t="s">
        <v>7</v>
      </c>
      <c r="B25" s="55"/>
      <c r="C25" s="80" t="s">
        <v>71</v>
      </c>
      <c r="D25" s="81"/>
      <c r="E25" s="81"/>
      <c r="F25" s="81"/>
      <c r="G25" s="82"/>
      <c r="H25" s="5">
        <v>35.9</v>
      </c>
      <c r="I25" s="5">
        <v>14.96</v>
      </c>
      <c r="J25" s="5">
        <f t="shared" si="0"/>
        <v>20.939999999999998</v>
      </c>
    </row>
    <row r="26" spans="1:10" ht="16.5" customHeight="1">
      <c r="A26" s="58" t="s">
        <v>26</v>
      </c>
      <c r="B26" s="59"/>
      <c r="C26" s="80" t="s">
        <v>72</v>
      </c>
      <c r="D26" s="81"/>
      <c r="E26" s="81"/>
      <c r="F26" s="81"/>
      <c r="G26" s="82"/>
      <c r="H26" s="5">
        <v>29.88</v>
      </c>
      <c r="I26" s="5">
        <v>2</v>
      </c>
      <c r="J26" s="5">
        <f t="shared" si="0"/>
        <v>27.88</v>
      </c>
    </row>
    <row r="27" spans="1:10" ht="16.5" customHeight="1">
      <c r="A27" s="60"/>
      <c r="B27" s="61"/>
      <c r="C27" s="80" t="s">
        <v>73</v>
      </c>
      <c r="D27" s="81"/>
      <c r="E27" s="81"/>
      <c r="F27" s="81"/>
      <c r="G27" s="82"/>
      <c r="H27" s="5">
        <v>387.98</v>
      </c>
      <c r="I27" s="5">
        <v>220.07</v>
      </c>
      <c r="J27" s="5">
        <f>H27-I27</f>
        <v>167.91000000000003</v>
      </c>
    </row>
    <row r="28" spans="1:10" ht="16.5" customHeight="1">
      <c r="A28" s="58" t="s">
        <v>27</v>
      </c>
      <c r="B28" s="59"/>
      <c r="C28" s="80" t="s">
        <v>94</v>
      </c>
      <c r="D28" s="81"/>
      <c r="E28" s="81"/>
      <c r="F28" s="81"/>
      <c r="G28" s="82"/>
      <c r="H28" s="5">
        <v>207.57</v>
      </c>
      <c r="I28" s="5">
        <v>93.07</v>
      </c>
      <c r="J28" s="5">
        <f>H28-I28</f>
        <v>114.5</v>
      </c>
    </row>
    <row r="29" spans="1:10" ht="16.5" customHeight="1">
      <c r="A29" s="65"/>
      <c r="B29" s="66"/>
      <c r="C29" s="80" t="s">
        <v>74</v>
      </c>
      <c r="D29" s="81"/>
      <c r="E29" s="81"/>
      <c r="F29" s="81"/>
      <c r="G29" s="82"/>
      <c r="H29" s="5">
        <v>879.07</v>
      </c>
      <c r="I29" s="5">
        <v>478.84</v>
      </c>
      <c r="J29" s="5">
        <f t="shared" si="0"/>
        <v>400.2300000000001</v>
      </c>
    </row>
    <row r="30" spans="1:10" ht="16.5" customHeight="1">
      <c r="A30" s="60"/>
      <c r="B30" s="61"/>
      <c r="C30" s="80" t="s">
        <v>75</v>
      </c>
      <c r="D30" s="81"/>
      <c r="E30" s="81"/>
      <c r="F30" s="81"/>
      <c r="G30" s="82"/>
      <c r="H30" s="5">
        <v>948.1</v>
      </c>
      <c r="I30" s="5">
        <v>465.12</v>
      </c>
      <c r="J30" s="5">
        <f>H30-I30</f>
        <v>482.98</v>
      </c>
    </row>
    <row r="31" spans="1:10" ht="16.5" customHeight="1">
      <c r="A31" s="58" t="s">
        <v>8</v>
      </c>
      <c r="B31" s="59"/>
      <c r="C31" s="80" t="s">
        <v>76</v>
      </c>
      <c r="D31" s="81"/>
      <c r="E31" s="81"/>
      <c r="F31" s="81"/>
      <c r="G31" s="82"/>
      <c r="H31" s="5">
        <v>63.39</v>
      </c>
      <c r="I31" s="5">
        <v>33.47</v>
      </c>
      <c r="J31" s="5">
        <f t="shared" si="0"/>
        <v>29.92</v>
      </c>
    </row>
    <row r="32" spans="1:10" ht="16.5" customHeight="1">
      <c r="A32" s="60"/>
      <c r="B32" s="61"/>
      <c r="C32" s="80" t="s">
        <v>77</v>
      </c>
      <c r="D32" s="81"/>
      <c r="E32" s="81"/>
      <c r="F32" s="81"/>
      <c r="G32" s="82"/>
      <c r="H32" s="5">
        <v>11.85</v>
      </c>
      <c r="I32" s="5">
        <v>7.4</v>
      </c>
      <c r="J32" s="5">
        <f>H32-I32</f>
        <v>4.449999999999999</v>
      </c>
    </row>
    <row r="33" spans="1:10" ht="16.5" customHeight="1">
      <c r="A33" s="58" t="s">
        <v>9</v>
      </c>
      <c r="B33" s="59"/>
      <c r="C33" s="80" t="s">
        <v>80</v>
      </c>
      <c r="D33" s="81"/>
      <c r="E33" s="81"/>
      <c r="F33" s="81"/>
      <c r="G33" s="82"/>
      <c r="H33" s="5">
        <v>510.09</v>
      </c>
      <c r="I33" s="5">
        <v>509.12</v>
      </c>
      <c r="J33" s="5">
        <f t="shared" si="0"/>
        <v>0.9699999999999704</v>
      </c>
    </row>
    <row r="34" spans="1:10" ht="16.5" customHeight="1">
      <c r="A34" s="60"/>
      <c r="B34" s="61"/>
      <c r="C34" s="80" t="s">
        <v>81</v>
      </c>
      <c r="D34" s="81"/>
      <c r="E34" s="81"/>
      <c r="F34" s="81"/>
      <c r="G34" s="82"/>
      <c r="H34" s="5">
        <v>0</v>
      </c>
      <c r="I34" s="5">
        <v>0</v>
      </c>
      <c r="J34" s="5">
        <f>H34-I34</f>
        <v>0</v>
      </c>
    </row>
    <row r="35" spans="1:10" ht="16.5" customHeight="1">
      <c r="A35" s="58" t="s">
        <v>10</v>
      </c>
      <c r="B35" s="59"/>
      <c r="C35" s="80" t="s">
        <v>82</v>
      </c>
      <c r="D35" s="81"/>
      <c r="E35" s="81"/>
      <c r="F35" s="81"/>
      <c r="G35" s="82"/>
      <c r="H35" s="5">
        <v>144.35</v>
      </c>
      <c r="I35" s="5">
        <v>86.97</v>
      </c>
      <c r="J35" s="5">
        <f t="shared" si="0"/>
        <v>57.379999999999995</v>
      </c>
    </row>
    <row r="36" spans="1:10" ht="16.5" customHeight="1">
      <c r="A36" s="60"/>
      <c r="B36" s="61"/>
      <c r="C36" s="80" t="s">
        <v>83</v>
      </c>
      <c r="D36" s="81"/>
      <c r="E36" s="81"/>
      <c r="F36" s="81"/>
      <c r="G36" s="82"/>
      <c r="H36" s="5">
        <v>352.86</v>
      </c>
      <c r="I36" s="5">
        <v>184.96</v>
      </c>
      <c r="J36" s="5">
        <f>H36-I36</f>
        <v>167.9</v>
      </c>
    </row>
    <row r="37" spans="1:10" ht="24.75" customHeight="1">
      <c r="A37" s="71" t="s">
        <v>56</v>
      </c>
      <c r="B37" s="71"/>
      <c r="C37" s="79" t="s">
        <v>85</v>
      </c>
      <c r="D37" s="79"/>
      <c r="E37" s="79"/>
      <c r="F37" s="79"/>
      <c r="G37" s="79"/>
      <c r="H37" s="21">
        <f>H38</f>
        <v>180</v>
      </c>
      <c r="I37" s="21">
        <f>I38</f>
        <v>96.02</v>
      </c>
      <c r="J37" s="17">
        <f>J38</f>
        <v>83.98</v>
      </c>
    </row>
    <row r="38" spans="1:10" ht="16.5" customHeight="1">
      <c r="A38" s="76" t="s">
        <v>2</v>
      </c>
      <c r="B38" s="77"/>
      <c r="C38" s="78" t="s">
        <v>84</v>
      </c>
      <c r="D38" s="78"/>
      <c r="E38" s="78"/>
      <c r="F38" s="78"/>
      <c r="G38" s="78"/>
      <c r="H38" s="25">
        <v>180</v>
      </c>
      <c r="I38" s="25">
        <v>96.02</v>
      </c>
      <c r="J38" s="15">
        <f>H38-I38</f>
        <v>83.98</v>
      </c>
    </row>
    <row r="39" spans="1:10" ht="37.5" customHeight="1">
      <c r="A39" s="71" t="s">
        <v>96</v>
      </c>
      <c r="B39" s="71"/>
      <c r="C39" s="79" t="s">
        <v>97</v>
      </c>
      <c r="D39" s="79"/>
      <c r="E39" s="79"/>
      <c r="F39" s="79"/>
      <c r="G39" s="79"/>
      <c r="H39" s="21">
        <f>H40</f>
        <v>0.65</v>
      </c>
      <c r="I39" s="21">
        <f>I40</f>
        <v>0.25</v>
      </c>
      <c r="J39" s="17">
        <f>J40</f>
        <v>0.4</v>
      </c>
    </row>
    <row r="40" spans="1:10" ht="16.5" customHeight="1">
      <c r="A40" s="76" t="s">
        <v>2</v>
      </c>
      <c r="B40" s="77"/>
      <c r="C40" s="78" t="s">
        <v>98</v>
      </c>
      <c r="D40" s="78"/>
      <c r="E40" s="78"/>
      <c r="F40" s="78"/>
      <c r="G40" s="78"/>
      <c r="H40" s="25">
        <v>0.65</v>
      </c>
      <c r="I40" s="26">
        <v>0.25</v>
      </c>
      <c r="J40" s="15">
        <f>H40-I40</f>
        <v>0.4</v>
      </c>
    </row>
    <row r="41" spans="1:10" ht="39" customHeight="1">
      <c r="A41" s="40" t="s">
        <v>100</v>
      </c>
      <c r="B41" s="41"/>
      <c r="C41" s="83" t="s">
        <v>101</v>
      </c>
      <c r="D41" s="84"/>
      <c r="E41" s="84"/>
      <c r="F41" s="84"/>
      <c r="G41" s="85"/>
      <c r="H41" s="12">
        <f>H42+H63+H65</f>
        <v>29.34</v>
      </c>
      <c r="I41" s="12">
        <f>I42+I63+I65</f>
        <v>0</v>
      </c>
      <c r="J41" s="12">
        <f>J42+J63+J65</f>
        <v>29.34</v>
      </c>
    </row>
    <row r="42" spans="1:10" ht="32.25" customHeight="1">
      <c r="A42" s="56" t="s">
        <v>87</v>
      </c>
      <c r="B42" s="57"/>
      <c r="C42" s="83" t="s">
        <v>102</v>
      </c>
      <c r="D42" s="84"/>
      <c r="E42" s="84"/>
      <c r="F42" s="84"/>
      <c r="G42" s="85"/>
      <c r="H42" s="12">
        <f>SUM(H43:H62)</f>
        <v>29.34</v>
      </c>
      <c r="I42" s="12">
        <f>SUM(I43:I62)</f>
        <v>0</v>
      </c>
      <c r="J42" s="10">
        <f>SUM(J43:J62)</f>
        <v>29.34</v>
      </c>
    </row>
    <row r="43" spans="1:10" ht="16.5" customHeight="1">
      <c r="A43" s="29" t="s">
        <v>27</v>
      </c>
      <c r="B43" s="28"/>
      <c r="C43" s="80" t="s">
        <v>103</v>
      </c>
      <c r="D43" s="81"/>
      <c r="E43" s="81"/>
      <c r="F43" s="81"/>
      <c r="G43" s="82"/>
      <c r="H43" s="5">
        <v>29.34</v>
      </c>
      <c r="I43" s="5">
        <v>0</v>
      </c>
      <c r="J43" s="5">
        <f>H43-I43</f>
        <v>29.34</v>
      </c>
    </row>
  </sheetData>
  <sheetProtection/>
  <mergeCells count="63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2:B23"/>
    <mergeCell ref="C22:G22"/>
    <mergeCell ref="C23:G23"/>
    <mergeCell ref="A24:B24"/>
    <mergeCell ref="C24:G24"/>
    <mergeCell ref="A25:B25"/>
    <mergeCell ref="C25:G25"/>
    <mergeCell ref="A26:B27"/>
    <mergeCell ref="C26:G26"/>
    <mergeCell ref="C27:G27"/>
    <mergeCell ref="A28:B30"/>
    <mergeCell ref="C28:G28"/>
    <mergeCell ref="C29:G29"/>
    <mergeCell ref="C30:G30"/>
    <mergeCell ref="A31:B32"/>
    <mergeCell ref="C31:G31"/>
    <mergeCell ref="C32:G32"/>
    <mergeCell ref="A33:B34"/>
    <mergeCell ref="C33:G33"/>
    <mergeCell ref="C34:G34"/>
    <mergeCell ref="A35:B36"/>
    <mergeCell ref="C35:G35"/>
    <mergeCell ref="C36:G36"/>
    <mergeCell ref="A37:B37"/>
    <mergeCell ref="C37:G37"/>
    <mergeCell ref="A38:B38"/>
    <mergeCell ref="C38:G38"/>
    <mergeCell ref="A39:B39"/>
    <mergeCell ref="C39:G39"/>
    <mergeCell ref="C43:G43"/>
    <mergeCell ref="A40:B40"/>
    <mergeCell ref="C40:G40"/>
    <mergeCell ref="A41:B41"/>
    <mergeCell ref="C41:G41"/>
    <mergeCell ref="A42:B42"/>
    <mergeCell ref="C42:G42"/>
  </mergeCells>
  <printOptions/>
  <pageMargins left="0.26" right="0.26" top="0.25" bottom="0.32" header="0.21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25" sqref="L25:L26"/>
    </sheetView>
  </sheetViews>
  <sheetFormatPr defaultColWidth="9.140625" defaultRowHeight="12.75"/>
  <cols>
    <col min="1" max="1" width="18.140625" style="23" customWidth="1"/>
    <col min="2" max="2" width="9.140625" style="23" customWidth="1"/>
    <col min="3" max="3" width="5.7109375" style="23" customWidth="1"/>
    <col min="4" max="4" width="7.7109375" style="23" customWidth="1"/>
    <col min="5" max="6" width="9.140625" style="23" customWidth="1"/>
    <col min="7" max="7" width="2.57421875" style="23" customWidth="1"/>
    <col min="8" max="8" width="13.00390625" style="24" customWidth="1"/>
    <col min="9" max="9" width="10.8515625" style="23" customWidth="1"/>
    <col min="10" max="10" width="11.8515625" style="23" customWidth="1"/>
    <col min="11" max="16384" width="9.140625" style="23" customWidth="1"/>
  </cols>
  <sheetData>
    <row r="1" spans="9:10" ht="12.75">
      <c r="I1" s="36" t="s">
        <v>13</v>
      </c>
      <c r="J1" s="36"/>
    </row>
    <row r="3" spans="1:10" ht="14.25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104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1"/>
      <c r="B5" s="1"/>
      <c r="C5" s="1"/>
      <c r="D5" s="1"/>
      <c r="E5" s="1"/>
      <c r="F5" s="1"/>
      <c r="G5" s="1"/>
      <c r="H5" s="19"/>
      <c r="I5" s="1"/>
      <c r="J5" s="1"/>
    </row>
    <row r="6" spans="1:10" ht="12.75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ht="12.75">
      <c r="A8" s="2"/>
    </row>
    <row r="9" spans="1:10" ht="12.75" customHeight="1">
      <c r="A9" s="47" t="s">
        <v>15</v>
      </c>
      <c r="B9" s="47"/>
      <c r="C9" s="48" t="s">
        <v>18</v>
      </c>
      <c r="D9" s="49"/>
      <c r="E9" s="49"/>
      <c r="F9" s="49"/>
      <c r="G9" s="50"/>
      <c r="H9" s="44" t="s">
        <v>21</v>
      </c>
      <c r="I9" s="39" t="s">
        <v>19</v>
      </c>
      <c r="J9" s="54" t="s">
        <v>20</v>
      </c>
    </row>
    <row r="10" spans="1:10" ht="12.75">
      <c r="A10" s="47"/>
      <c r="B10" s="47"/>
      <c r="C10" s="51"/>
      <c r="D10" s="52"/>
      <c r="E10" s="52"/>
      <c r="F10" s="52"/>
      <c r="G10" s="53"/>
      <c r="H10" s="45"/>
      <c r="I10" s="39"/>
      <c r="J10" s="54"/>
    </row>
    <row r="11" spans="1:10" ht="24" customHeight="1">
      <c r="A11" s="47"/>
      <c r="B11" s="47"/>
      <c r="C11" s="51"/>
      <c r="D11" s="52"/>
      <c r="E11" s="52"/>
      <c r="F11" s="52"/>
      <c r="G11" s="53"/>
      <c r="H11" s="46"/>
      <c r="I11" s="39"/>
      <c r="J11" s="54"/>
    </row>
    <row r="12" spans="1:10" ht="12.75">
      <c r="A12" s="54">
        <v>1</v>
      </c>
      <c r="B12" s="54"/>
      <c r="C12" s="37">
        <v>2</v>
      </c>
      <c r="D12" s="38"/>
      <c r="E12" s="38"/>
      <c r="F12" s="38"/>
      <c r="G12" s="39"/>
      <c r="H12" s="27">
        <v>3</v>
      </c>
      <c r="I12" s="3">
        <v>4</v>
      </c>
      <c r="J12" s="3">
        <v>5</v>
      </c>
    </row>
    <row r="13" spans="1:10" ht="12.75">
      <c r="A13" s="40" t="s">
        <v>16</v>
      </c>
      <c r="B13" s="41"/>
      <c r="C13" s="7"/>
      <c r="D13" s="8"/>
      <c r="E13" s="8" t="s">
        <v>14</v>
      </c>
      <c r="F13" s="8"/>
      <c r="G13" s="9"/>
      <c r="H13" s="12">
        <f>H15+H41</f>
        <v>20894.13</v>
      </c>
      <c r="I13" s="12">
        <f>I15+I41</f>
        <v>14652.179999999997</v>
      </c>
      <c r="J13" s="12">
        <f>J15+J41</f>
        <v>6241.950000000003</v>
      </c>
    </row>
    <row r="14" spans="1:10" ht="12.75">
      <c r="A14" s="42" t="s">
        <v>17</v>
      </c>
      <c r="B14" s="43"/>
      <c r="C14" s="7"/>
      <c r="D14" s="8"/>
      <c r="E14" s="8"/>
      <c r="F14" s="8"/>
      <c r="G14" s="9"/>
      <c r="H14" s="12"/>
      <c r="I14" s="12"/>
      <c r="J14" s="11"/>
    </row>
    <row r="15" spans="1:10" ht="12.75" customHeight="1">
      <c r="A15" s="40" t="s">
        <v>22</v>
      </c>
      <c r="B15" s="41"/>
      <c r="C15" s="83" t="s">
        <v>63</v>
      </c>
      <c r="D15" s="84"/>
      <c r="E15" s="84"/>
      <c r="F15" s="84"/>
      <c r="G15" s="85"/>
      <c r="H15" s="12">
        <f>H16+H37+H39</f>
        <v>20864.79</v>
      </c>
      <c r="I15" s="12">
        <f>I16+I37+I39</f>
        <v>14652.179999999997</v>
      </c>
      <c r="J15" s="12">
        <f>J16+J37+J39</f>
        <v>6212.610000000002</v>
      </c>
    </row>
    <row r="16" spans="1:10" ht="32.25" customHeight="1">
      <c r="A16" s="56" t="s">
        <v>87</v>
      </c>
      <c r="B16" s="57"/>
      <c r="C16" s="83" t="s">
        <v>86</v>
      </c>
      <c r="D16" s="84"/>
      <c r="E16" s="84"/>
      <c r="F16" s="84"/>
      <c r="G16" s="85"/>
      <c r="H16" s="12">
        <f>SUM(H17:H36)</f>
        <v>20704.14</v>
      </c>
      <c r="I16" s="12">
        <f>SUM(I17:I36)</f>
        <v>14525.469999999998</v>
      </c>
      <c r="J16" s="10">
        <f>SUM(J17:J36)</f>
        <v>6178.670000000002</v>
      </c>
    </row>
    <row r="17" spans="1:10" ht="16.5" customHeight="1">
      <c r="A17" s="55" t="s">
        <v>1</v>
      </c>
      <c r="B17" s="55"/>
      <c r="C17" s="80" t="s">
        <v>64</v>
      </c>
      <c r="D17" s="81"/>
      <c r="E17" s="81"/>
      <c r="F17" s="81"/>
      <c r="G17" s="82"/>
      <c r="H17" s="5">
        <v>11726.66</v>
      </c>
      <c r="I17" s="5">
        <v>8154.2</v>
      </c>
      <c r="J17" s="5">
        <f>H17-I17</f>
        <v>3572.46</v>
      </c>
    </row>
    <row r="18" spans="1:10" ht="16.5" customHeight="1">
      <c r="A18" s="55" t="s">
        <v>2</v>
      </c>
      <c r="B18" s="55"/>
      <c r="C18" s="80" t="s">
        <v>95</v>
      </c>
      <c r="D18" s="81"/>
      <c r="E18" s="81"/>
      <c r="F18" s="81"/>
      <c r="G18" s="82"/>
      <c r="H18" s="5">
        <v>20.4</v>
      </c>
      <c r="I18" s="5">
        <v>14.8</v>
      </c>
      <c r="J18" s="5">
        <f aca="true" t="shared" si="0" ref="J18:J35">H18-I18</f>
        <v>5.599999999999998</v>
      </c>
    </row>
    <row r="19" spans="1:10" ht="16.5" customHeight="1">
      <c r="A19" s="55" t="s">
        <v>3</v>
      </c>
      <c r="B19" s="55"/>
      <c r="C19" s="80" t="s">
        <v>66</v>
      </c>
      <c r="D19" s="81"/>
      <c r="E19" s="81"/>
      <c r="F19" s="81"/>
      <c r="G19" s="82"/>
      <c r="H19" s="5">
        <v>3414.56</v>
      </c>
      <c r="I19" s="5">
        <v>2428.12</v>
      </c>
      <c r="J19" s="5">
        <f t="shared" si="0"/>
        <v>986.44</v>
      </c>
    </row>
    <row r="20" spans="1:10" ht="16.5" customHeight="1">
      <c r="A20" s="58" t="s">
        <v>4</v>
      </c>
      <c r="B20" s="59"/>
      <c r="C20" s="80" t="s">
        <v>67</v>
      </c>
      <c r="D20" s="81"/>
      <c r="E20" s="81"/>
      <c r="F20" s="81"/>
      <c r="G20" s="82"/>
      <c r="H20" s="5">
        <v>927.92</v>
      </c>
      <c r="I20" s="5">
        <v>580.55</v>
      </c>
      <c r="J20" s="5">
        <f t="shared" si="0"/>
        <v>347.37</v>
      </c>
    </row>
    <row r="21" spans="1:10" ht="16.5" customHeight="1">
      <c r="A21" s="60"/>
      <c r="B21" s="61"/>
      <c r="C21" s="80" t="s">
        <v>68</v>
      </c>
      <c r="D21" s="81"/>
      <c r="E21" s="81"/>
      <c r="F21" s="81"/>
      <c r="G21" s="82"/>
      <c r="H21" s="5">
        <v>438.66</v>
      </c>
      <c r="I21" s="5">
        <v>244.42</v>
      </c>
      <c r="J21" s="5">
        <f t="shared" si="0"/>
        <v>194.24000000000004</v>
      </c>
    </row>
    <row r="22" spans="1:10" ht="16.5" customHeight="1">
      <c r="A22" s="58" t="s">
        <v>5</v>
      </c>
      <c r="B22" s="59"/>
      <c r="C22" s="80" t="s">
        <v>93</v>
      </c>
      <c r="D22" s="81"/>
      <c r="E22" s="81"/>
      <c r="F22" s="81"/>
      <c r="G22" s="82"/>
      <c r="H22" s="5">
        <v>200</v>
      </c>
      <c r="I22" s="5">
        <v>156.82</v>
      </c>
      <c r="J22" s="5">
        <f t="shared" si="0"/>
        <v>43.18000000000001</v>
      </c>
    </row>
    <row r="23" spans="1:10" ht="16.5" customHeight="1">
      <c r="A23" s="60"/>
      <c r="B23" s="61"/>
      <c r="C23" s="80" t="s">
        <v>69</v>
      </c>
      <c r="D23" s="81"/>
      <c r="E23" s="81"/>
      <c r="F23" s="81"/>
      <c r="G23" s="82"/>
      <c r="H23" s="5">
        <v>0</v>
      </c>
      <c r="I23" s="5">
        <v>0</v>
      </c>
      <c r="J23" s="5">
        <f>H23-I23</f>
        <v>0</v>
      </c>
    </row>
    <row r="24" spans="1:10" ht="16.5" customHeight="1">
      <c r="A24" s="55" t="s">
        <v>6</v>
      </c>
      <c r="B24" s="55"/>
      <c r="C24" s="80" t="s">
        <v>70</v>
      </c>
      <c r="D24" s="81"/>
      <c r="E24" s="81"/>
      <c r="F24" s="81"/>
      <c r="G24" s="82"/>
      <c r="H24" s="5">
        <v>375.76</v>
      </c>
      <c r="I24" s="5">
        <v>270.79</v>
      </c>
      <c r="J24" s="5">
        <f t="shared" si="0"/>
        <v>104.96999999999997</v>
      </c>
    </row>
    <row r="25" spans="1:10" ht="16.5" customHeight="1">
      <c r="A25" s="55" t="s">
        <v>7</v>
      </c>
      <c r="B25" s="55"/>
      <c r="C25" s="80" t="s">
        <v>71</v>
      </c>
      <c r="D25" s="81"/>
      <c r="E25" s="81"/>
      <c r="F25" s="81"/>
      <c r="G25" s="82"/>
      <c r="H25" s="5">
        <v>35.9</v>
      </c>
      <c r="I25" s="5">
        <v>23.93</v>
      </c>
      <c r="J25" s="5">
        <f t="shared" si="0"/>
        <v>11.969999999999999</v>
      </c>
    </row>
    <row r="26" spans="1:10" ht="16.5" customHeight="1">
      <c r="A26" s="58" t="s">
        <v>26</v>
      </c>
      <c r="B26" s="59"/>
      <c r="C26" s="80" t="s">
        <v>72</v>
      </c>
      <c r="D26" s="81"/>
      <c r="E26" s="81"/>
      <c r="F26" s="81"/>
      <c r="G26" s="82"/>
      <c r="H26" s="5">
        <v>29.88</v>
      </c>
      <c r="I26" s="5">
        <v>16</v>
      </c>
      <c r="J26" s="5">
        <f t="shared" si="0"/>
        <v>13.879999999999999</v>
      </c>
    </row>
    <row r="27" spans="1:10" ht="16.5" customHeight="1">
      <c r="A27" s="60"/>
      <c r="B27" s="61"/>
      <c r="C27" s="80" t="s">
        <v>73</v>
      </c>
      <c r="D27" s="81"/>
      <c r="E27" s="81"/>
      <c r="F27" s="81"/>
      <c r="G27" s="82"/>
      <c r="H27" s="5">
        <v>434.51</v>
      </c>
      <c r="I27" s="5">
        <v>324.14</v>
      </c>
      <c r="J27" s="5">
        <f>H27-I27</f>
        <v>110.37</v>
      </c>
    </row>
    <row r="28" spans="1:10" ht="16.5" customHeight="1">
      <c r="A28" s="58" t="s">
        <v>27</v>
      </c>
      <c r="B28" s="59"/>
      <c r="C28" s="80" t="s">
        <v>94</v>
      </c>
      <c r="D28" s="81"/>
      <c r="E28" s="81"/>
      <c r="F28" s="81"/>
      <c r="G28" s="82"/>
      <c r="H28" s="5">
        <v>192.57</v>
      </c>
      <c r="I28" s="5">
        <v>120.97</v>
      </c>
      <c r="J28" s="5">
        <f>H28-I28</f>
        <v>71.6</v>
      </c>
    </row>
    <row r="29" spans="1:10" ht="16.5" customHeight="1">
      <c r="A29" s="65"/>
      <c r="B29" s="66"/>
      <c r="C29" s="80" t="s">
        <v>74</v>
      </c>
      <c r="D29" s="81"/>
      <c r="E29" s="81"/>
      <c r="F29" s="81"/>
      <c r="G29" s="82"/>
      <c r="H29" s="5">
        <v>891.07</v>
      </c>
      <c r="I29" s="5">
        <v>673.54</v>
      </c>
      <c r="J29" s="5">
        <f t="shared" si="0"/>
        <v>217.5300000000001</v>
      </c>
    </row>
    <row r="30" spans="1:10" ht="16.5" customHeight="1">
      <c r="A30" s="60"/>
      <c r="B30" s="61"/>
      <c r="C30" s="80" t="s">
        <v>75</v>
      </c>
      <c r="D30" s="81"/>
      <c r="E30" s="81"/>
      <c r="F30" s="81"/>
      <c r="G30" s="82"/>
      <c r="H30" s="5">
        <v>917.65</v>
      </c>
      <c r="I30" s="5">
        <v>570.63</v>
      </c>
      <c r="J30" s="5">
        <f>H30-I30</f>
        <v>347.02</v>
      </c>
    </row>
    <row r="31" spans="1:10" ht="16.5" customHeight="1">
      <c r="A31" s="58" t="s">
        <v>8</v>
      </c>
      <c r="B31" s="59"/>
      <c r="C31" s="80" t="s">
        <v>76</v>
      </c>
      <c r="D31" s="81"/>
      <c r="E31" s="81"/>
      <c r="F31" s="81"/>
      <c r="G31" s="82"/>
      <c r="H31" s="5">
        <v>67.4</v>
      </c>
      <c r="I31" s="5">
        <v>45.05</v>
      </c>
      <c r="J31" s="5">
        <f t="shared" si="0"/>
        <v>22.35000000000001</v>
      </c>
    </row>
    <row r="32" spans="1:10" ht="16.5" customHeight="1">
      <c r="A32" s="60"/>
      <c r="B32" s="61"/>
      <c r="C32" s="80" t="s">
        <v>77</v>
      </c>
      <c r="D32" s="81"/>
      <c r="E32" s="81"/>
      <c r="F32" s="81"/>
      <c r="G32" s="82"/>
      <c r="H32" s="5">
        <v>14.3</v>
      </c>
      <c r="I32" s="5">
        <v>8.49</v>
      </c>
      <c r="J32" s="5">
        <f>H32-I32</f>
        <v>5.8100000000000005</v>
      </c>
    </row>
    <row r="33" spans="1:10" ht="16.5" customHeight="1">
      <c r="A33" s="58" t="s">
        <v>9</v>
      </c>
      <c r="B33" s="59"/>
      <c r="C33" s="80" t="s">
        <v>80</v>
      </c>
      <c r="D33" s="81"/>
      <c r="E33" s="81"/>
      <c r="F33" s="81"/>
      <c r="G33" s="82"/>
      <c r="H33" s="5">
        <v>509.12</v>
      </c>
      <c r="I33" s="5">
        <v>509.12</v>
      </c>
      <c r="J33" s="5">
        <f t="shared" si="0"/>
        <v>0</v>
      </c>
    </row>
    <row r="34" spans="1:10" ht="16.5" customHeight="1">
      <c r="A34" s="60"/>
      <c r="B34" s="61"/>
      <c r="C34" s="80" t="s">
        <v>81</v>
      </c>
      <c r="D34" s="81"/>
      <c r="E34" s="81"/>
      <c r="F34" s="81"/>
      <c r="G34" s="82"/>
      <c r="H34" s="5">
        <v>0</v>
      </c>
      <c r="I34" s="5">
        <v>0</v>
      </c>
      <c r="J34" s="5">
        <f>H34-I34</f>
        <v>0</v>
      </c>
    </row>
    <row r="35" spans="1:10" ht="16.5" customHeight="1">
      <c r="A35" s="58" t="s">
        <v>10</v>
      </c>
      <c r="B35" s="59"/>
      <c r="C35" s="80" t="s">
        <v>82</v>
      </c>
      <c r="D35" s="81"/>
      <c r="E35" s="81"/>
      <c r="F35" s="81"/>
      <c r="G35" s="82"/>
      <c r="H35" s="5">
        <v>145.32</v>
      </c>
      <c r="I35" s="5">
        <v>126.97</v>
      </c>
      <c r="J35" s="5">
        <f t="shared" si="0"/>
        <v>18.349999999999994</v>
      </c>
    </row>
    <row r="36" spans="1:10" ht="16.5" customHeight="1">
      <c r="A36" s="60"/>
      <c r="B36" s="61"/>
      <c r="C36" s="80" t="s">
        <v>83</v>
      </c>
      <c r="D36" s="81"/>
      <c r="E36" s="81"/>
      <c r="F36" s="81"/>
      <c r="G36" s="82"/>
      <c r="H36" s="5">
        <v>362.46</v>
      </c>
      <c r="I36" s="5">
        <v>256.93</v>
      </c>
      <c r="J36" s="5">
        <f>H36-I36</f>
        <v>105.52999999999997</v>
      </c>
    </row>
    <row r="37" spans="1:10" ht="24.75" customHeight="1">
      <c r="A37" s="71" t="s">
        <v>56</v>
      </c>
      <c r="B37" s="71"/>
      <c r="C37" s="79" t="s">
        <v>85</v>
      </c>
      <c r="D37" s="79"/>
      <c r="E37" s="79"/>
      <c r="F37" s="79"/>
      <c r="G37" s="79"/>
      <c r="H37" s="21">
        <f>H38</f>
        <v>160</v>
      </c>
      <c r="I37" s="21">
        <f>I38</f>
        <v>126.23</v>
      </c>
      <c r="J37" s="17">
        <f>J38</f>
        <v>33.769999999999996</v>
      </c>
    </row>
    <row r="38" spans="1:10" ht="16.5" customHeight="1">
      <c r="A38" s="76" t="s">
        <v>2</v>
      </c>
      <c r="B38" s="77"/>
      <c r="C38" s="78" t="s">
        <v>84</v>
      </c>
      <c r="D38" s="78"/>
      <c r="E38" s="78"/>
      <c r="F38" s="78"/>
      <c r="G38" s="78"/>
      <c r="H38" s="25">
        <v>160</v>
      </c>
      <c r="I38" s="25">
        <v>126.23</v>
      </c>
      <c r="J38" s="15">
        <f>H38-I38</f>
        <v>33.769999999999996</v>
      </c>
    </row>
    <row r="39" spans="1:10" ht="37.5" customHeight="1">
      <c r="A39" s="71" t="s">
        <v>96</v>
      </c>
      <c r="B39" s="71"/>
      <c r="C39" s="79" t="s">
        <v>97</v>
      </c>
      <c r="D39" s="79"/>
      <c r="E39" s="79"/>
      <c r="F39" s="79"/>
      <c r="G39" s="79"/>
      <c r="H39" s="21">
        <f>H40</f>
        <v>0.65</v>
      </c>
      <c r="I39" s="21">
        <f>I40</f>
        <v>0.48</v>
      </c>
      <c r="J39" s="17">
        <f>J40</f>
        <v>0.17000000000000004</v>
      </c>
    </row>
    <row r="40" spans="1:10" ht="16.5" customHeight="1">
      <c r="A40" s="76" t="s">
        <v>2</v>
      </c>
      <c r="B40" s="77"/>
      <c r="C40" s="78" t="s">
        <v>98</v>
      </c>
      <c r="D40" s="78"/>
      <c r="E40" s="78"/>
      <c r="F40" s="78"/>
      <c r="G40" s="78"/>
      <c r="H40" s="25">
        <v>0.65</v>
      </c>
      <c r="I40" s="26">
        <v>0.48</v>
      </c>
      <c r="J40" s="15">
        <f>H40-I40</f>
        <v>0.17000000000000004</v>
      </c>
    </row>
    <row r="41" spans="1:10" ht="39" customHeight="1">
      <c r="A41" s="40" t="s">
        <v>100</v>
      </c>
      <c r="B41" s="41"/>
      <c r="C41" s="83" t="s">
        <v>101</v>
      </c>
      <c r="D41" s="84"/>
      <c r="E41" s="84"/>
      <c r="F41" s="84"/>
      <c r="G41" s="85"/>
      <c r="H41" s="12">
        <f>H42+H63+H65</f>
        <v>29.34</v>
      </c>
      <c r="I41" s="12">
        <f>I42+I63+I65</f>
        <v>0</v>
      </c>
      <c r="J41" s="12">
        <f>J42+J63+J65</f>
        <v>29.34</v>
      </c>
    </row>
    <row r="42" spans="1:10" ht="32.25" customHeight="1">
      <c r="A42" s="56" t="s">
        <v>87</v>
      </c>
      <c r="B42" s="57"/>
      <c r="C42" s="83" t="s">
        <v>102</v>
      </c>
      <c r="D42" s="84"/>
      <c r="E42" s="84"/>
      <c r="F42" s="84"/>
      <c r="G42" s="85"/>
      <c r="H42" s="12">
        <f>SUM(H43:H62)</f>
        <v>29.34</v>
      </c>
      <c r="I42" s="12">
        <f>SUM(I43:I62)</f>
        <v>0</v>
      </c>
      <c r="J42" s="10">
        <f>SUM(J43:J62)</f>
        <v>29.34</v>
      </c>
    </row>
    <row r="43" spans="1:10" ht="16.5" customHeight="1">
      <c r="A43" s="29" t="s">
        <v>27</v>
      </c>
      <c r="B43" s="28"/>
      <c r="C43" s="80" t="s">
        <v>103</v>
      </c>
      <c r="D43" s="81"/>
      <c r="E43" s="81"/>
      <c r="F43" s="81"/>
      <c r="G43" s="82"/>
      <c r="H43" s="5">
        <v>29.34</v>
      </c>
      <c r="I43" s="5">
        <v>0</v>
      </c>
      <c r="J43" s="5">
        <f>H43-I43</f>
        <v>29.34</v>
      </c>
    </row>
  </sheetData>
  <sheetProtection/>
  <mergeCells count="63">
    <mergeCell ref="C43:G43"/>
    <mergeCell ref="A40:B40"/>
    <mergeCell ref="C40:G40"/>
    <mergeCell ref="A41:B41"/>
    <mergeCell ref="C41:G41"/>
    <mergeCell ref="A42:B42"/>
    <mergeCell ref="C42:G42"/>
    <mergeCell ref="A37:B37"/>
    <mergeCell ref="C37:G37"/>
    <mergeCell ref="A38:B38"/>
    <mergeCell ref="C38:G38"/>
    <mergeCell ref="A39:B39"/>
    <mergeCell ref="C39:G39"/>
    <mergeCell ref="A33:B34"/>
    <mergeCell ref="C33:G33"/>
    <mergeCell ref="C34:G34"/>
    <mergeCell ref="A35:B36"/>
    <mergeCell ref="C35:G35"/>
    <mergeCell ref="C36:G36"/>
    <mergeCell ref="A28:B30"/>
    <mergeCell ref="C28:G28"/>
    <mergeCell ref="C29:G29"/>
    <mergeCell ref="C30:G30"/>
    <mergeCell ref="A31:B32"/>
    <mergeCell ref="C31:G31"/>
    <mergeCell ref="C32:G32"/>
    <mergeCell ref="A24:B24"/>
    <mergeCell ref="C24:G24"/>
    <mergeCell ref="A25:B25"/>
    <mergeCell ref="C25:G25"/>
    <mergeCell ref="A26:B27"/>
    <mergeCell ref="C26:G26"/>
    <mergeCell ref="C27:G27"/>
    <mergeCell ref="A19:B19"/>
    <mergeCell ref="C19:G19"/>
    <mergeCell ref="A20:B21"/>
    <mergeCell ref="C20:G20"/>
    <mergeCell ref="C21:G21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U71</cp:lastModifiedBy>
  <cp:lastPrinted>2012-05-29T07:41:27Z</cp:lastPrinted>
  <dcterms:created xsi:type="dcterms:W3CDTF">1996-10-08T23:32:33Z</dcterms:created>
  <dcterms:modified xsi:type="dcterms:W3CDTF">2015-10-07T12:57:37Z</dcterms:modified>
  <cp:category/>
  <cp:version/>
  <cp:contentType/>
  <cp:contentStatus/>
</cp:coreProperties>
</file>