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140" windowHeight="7330" activeTab="0"/>
  </bookViews>
  <sheets>
    <sheet name="9 мес.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<sst xmlns="http://schemas.openxmlformats.org/spreadsheetml/2006/main" count="65" uniqueCount="62">
  <si>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Приложение № 1</t>
  </si>
  <si>
    <t xml:space="preserve">ОТЧЕТ ОБ ИСПОЛНЕНИИ ФЕДЕРАЛЬНОГО БЮДЖЕТА  </t>
  </si>
  <si>
    <t>по состоянию на 30 сентября 2013 года.</t>
  </si>
  <si>
    <r>
      <t xml:space="preserve">Получатель средств бюджета  </t>
    </r>
    <r>
      <rPr>
        <u val="single"/>
        <sz val="9"/>
        <rFont val="Times New Roman"/>
        <family val="1"/>
      </rPr>
      <t>Управление Роскомнадзора по Республике  Карелия</t>
    </r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</si>
  <si>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</si>
  <si>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</si>
  <si>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</si>
  <si>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</si>
  <si>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</si>
  <si>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</si>
  <si>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</si>
  <si>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</si>
  <si>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</si>
  <si>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</si>
  <si>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</si>
  <si>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</si>
  <si>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096 0401 0011500</t>
  </si>
  <si>
    <t>Заработная плата</t>
  </si>
  <si>
    <t>096 0401 0011500 121 211</t>
  </si>
  <si>
    <t>Прочие выплаты</t>
  </si>
  <si>
    <t>096 0401 0011500 122 212</t>
  </si>
  <si>
    <t>Начисления на оплату труда</t>
  </si>
  <si>
    <t>096 0401 0011500 121 213</t>
  </si>
  <si>
    <t>Социальное обеспечение</t>
  </si>
  <si>
    <t>096 0401 0011500 122 262</t>
  </si>
  <si>
    <t>Услуги связи</t>
  </si>
  <si>
    <t>096 0401 0011500 242 221</t>
  </si>
  <si>
    <t>096 0401 0011500 244 221</t>
  </si>
  <si>
    <t>Транспортные услуги</t>
  </si>
  <si>
    <t>096 0401 0011500 122 222</t>
  </si>
  <si>
    <t>096 0401 0011500 244 222</t>
  </si>
  <si>
    <t>Коммунальные услуги</t>
  </si>
  <si>
    <t>096 0401 0011500 244 223</t>
  </si>
  <si>
    <t>Арендная плата за пользование имуществом</t>
  </si>
  <si>
    <t>096 0401 0011500 244 224</t>
  </si>
  <si>
    <t>Работы, услуги по содержанию имущества</t>
  </si>
  <si>
    <t>096 0401 0011500 242 225</t>
  </si>
  <si>
    <t>096 0401 0011500 244 225</t>
  </si>
  <si>
    <t>Прочие работы, услуги</t>
  </si>
  <si>
    <t>096 0401 0011500 122 226</t>
  </si>
  <si>
    <t>096 0401 0011500 242 226</t>
  </si>
  <si>
    <t>096 0401 0011500 244 226</t>
  </si>
  <si>
    <t>Прочие расходы</t>
  </si>
  <si>
    <t>096 0401 0011500 851 290</t>
  </si>
  <si>
    <t>096 0401 0011500 852 290</t>
  </si>
  <si>
    <t>Увеличение стоимости основных средств</t>
  </si>
  <si>
    <t>096 0401 0011500 242 310</t>
  </si>
  <si>
    <t>096 0401 0011500 244 310</t>
  </si>
  <si>
    <t>Увеличение стоимости материальных запасов</t>
  </si>
  <si>
    <t>096 0401 0011500 242 340</t>
  </si>
  <si>
    <t>096 0401 0011500 244 340</t>
  </si>
  <si>
    <t>ВЫПЛАТЫ НЕЗАВИСИМЫМ ЭКСПЕРТАМ</t>
  </si>
  <si>
    <t>096 0401 0010800</t>
  </si>
  <si>
    <t xml:space="preserve"> 096 0401 0010800 244 226</t>
  </si>
  <si>
    <t>КОМПЕНСАЦИЯ ПРОЕЗДА В ОТПУСК</t>
  </si>
  <si>
    <t>096 0401 5051002</t>
  </si>
  <si>
    <t>096 0401 5051002 122 212</t>
  </si>
  <si>
    <t>ОБРАЗОВАНИЕ</t>
  </si>
  <si>
    <t>096 0700</t>
  </si>
  <si>
    <t>ПОВЫШЕНИЕ КВАЛИФИКАЦИИ</t>
  </si>
  <si>
    <t>096 0705 4280100</t>
  </si>
  <si>
    <t>096 0705 4280100 244 226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</si>
</sst>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right" vertical="top" wrapText="1"/>
    </xf>
    <xf numFmtId="0" fontId="9" fillId="33" borderId="11" xfId="0" applyFont="1" applyFill="1" applyBorder="1" applyAlignment="1">
      <alignment horizontal="right" vertical="top" wrapText="1"/>
    </xf>
    <xf numFmtId="0" fontId="9" fillId="33" borderId="12" xfId="0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2" fontId="10" fillId="33" borderId="11" xfId="0" applyNumberFormat="1" applyFont="1" applyFill="1" applyBorder="1" applyAlignment="1">
      <alignment vertical="top" wrapText="1"/>
    </xf>
    <xf numFmtId="2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33" borderId="11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3" borderId="11" xfId="0" applyFont="1" applyFill="1" applyBorder="1" applyAlignment="1">
      <alignment horizontal="left" vertical="top" wrapText="1" indent="3"/>
    </xf>
    <xf numFmtId="0" fontId="5" fillId="33" borderId="1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2" fontId="5" fillId="33" borderId="22" xfId="0" applyNumberFormat="1" applyFont="1" applyFill="1" applyBorder="1" applyAlignment="1">
      <alignment horizontal="center" vertical="top" wrapText="1"/>
    </xf>
    <xf numFmtId="2" fontId="5" fillId="33" borderId="23" xfId="0" applyNumberFormat="1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9" sqref="C9:G11"/>
    </sheetView>
  </sheetViews>
  <sheetFormatPr defaultColWidth="9.140625" defaultRowHeight="12.75"/>
  <cols>
    <col min="1" max="1" width="18.140625" style="1" customWidth="1"/>
    <col min="2" max="2" width="9.140625" style="1" customWidth="1"/>
    <col min="3" max="3" width="5.7109375" style="1" customWidth="1"/>
    <col min="4" max="4" width="7.7109375" style="1" customWidth="1"/>
    <col min="5" max="6" width="9.140625" style="1" customWidth="1"/>
    <col min="7" max="7" width="2.57421875" style="1" customWidth="1"/>
    <col min="8" max="8" width="13.00390625" style="2" customWidth="1"/>
    <col min="9" max="9" width="10.8515625" style="1" customWidth="1"/>
    <col min="10" max="10" width="11.8515625" style="1" customWidth="1"/>
    <col min="11" max="16384" width="9.140625" style="1" customWidth="1"/>
  </cols>
  <sheetData>
    <row r="1" spans="9:10" ht="12.75">
      <c r="I1" s="56" t="s">
        <v>0</v>
      </c>
      <c r="J1" s="56"/>
    </row>
    <row r="3" spans="1:10" ht="13.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3.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3.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</row>
    <row r="8" ht="12.75">
      <c r="A8" s="5"/>
    </row>
    <row r="9" spans="1:10" ht="12.75" customHeight="1">
      <c r="A9" s="59" t="s">
        <v>5</v>
      </c>
      <c r="B9" s="59"/>
      <c r="C9" s="60" t="s">
        <v>6</v>
      </c>
      <c r="D9" s="61"/>
      <c r="E9" s="61"/>
      <c r="F9" s="61"/>
      <c r="G9" s="62"/>
      <c r="H9" s="66" t="s">
        <v>7</v>
      </c>
      <c r="I9" s="51" t="s">
        <v>8</v>
      </c>
      <c r="J9" s="48" t="s">
        <v>9</v>
      </c>
    </row>
    <row r="10" spans="1:10" ht="12.75">
      <c r="A10" s="59"/>
      <c r="B10" s="59"/>
      <c r="C10" s="63"/>
      <c r="D10" s="64"/>
      <c r="E10" s="64"/>
      <c r="F10" s="64"/>
      <c r="G10" s="65"/>
      <c r="H10" s="67"/>
      <c r="I10" s="51"/>
      <c r="J10" s="48"/>
    </row>
    <row r="11" spans="1:10" ht="24" customHeight="1">
      <c r="A11" s="59"/>
      <c r="B11" s="59"/>
      <c r="C11" s="63"/>
      <c r="D11" s="64"/>
      <c r="E11" s="64"/>
      <c r="F11" s="64"/>
      <c r="G11" s="65"/>
      <c r="H11" s="68"/>
      <c r="I11" s="51"/>
      <c r="J11" s="48"/>
    </row>
    <row r="12" spans="1:10" ht="12.75">
      <c r="A12" s="48">
        <v>1</v>
      </c>
      <c r="B12" s="48"/>
      <c r="C12" s="49">
        <v>2</v>
      </c>
      <c r="D12" s="50"/>
      <c r="E12" s="50"/>
      <c r="F12" s="50"/>
      <c r="G12" s="51"/>
      <c r="H12" s="8">
        <v>3</v>
      </c>
      <c r="I12" s="7">
        <v>4</v>
      </c>
      <c r="J12" s="7">
        <v>5</v>
      </c>
    </row>
    <row r="13" spans="1:10" ht="12.75">
      <c r="A13" s="52" t="s">
        <v>10</v>
      </c>
      <c r="B13" s="53"/>
      <c r="C13" s="9"/>
      <c r="D13" s="10"/>
      <c r="E13" s="10" t="s">
        <v>11</v>
      </c>
      <c r="F13" s="10"/>
      <c r="G13" s="6"/>
      <c r="H13" s="11">
        <f>H15+H43</f>
        <v>19924.7</v>
      </c>
      <c r="I13" s="11">
        <f>I15+I43</f>
        <v>13971.819999999998</v>
      </c>
      <c r="J13" s="11">
        <f>J15</f>
        <v>5952.879999999999</v>
      </c>
    </row>
    <row r="14" spans="1:10" ht="12.75">
      <c r="A14" s="54" t="s">
        <v>12</v>
      </c>
      <c r="B14" s="55"/>
      <c r="C14" s="9"/>
      <c r="D14" s="10"/>
      <c r="E14" s="10"/>
      <c r="F14" s="10"/>
      <c r="G14" s="6"/>
      <c r="H14" s="11"/>
      <c r="I14" s="11"/>
      <c r="J14" s="12"/>
    </row>
    <row r="15" spans="1:10" ht="12.75">
      <c r="A15" s="52" t="s">
        <v>13</v>
      </c>
      <c r="B15" s="53"/>
      <c r="C15" s="26" t="s">
        <v>14</v>
      </c>
      <c r="D15" s="27"/>
      <c r="E15" s="27"/>
      <c r="F15" s="27"/>
      <c r="G15" s="28"/>
      <c r="H15" s="11">
        <f>H16+H38+H40</f>
        <v>19917.14</v>
      </c>
      <c r="I15" s="11">
        <f>I16+I38+I40</f>
        <v>13964.259999999998</v>
      </c>
      <c r="J15" s="11">
        <f>J16+J38+J40</f>
        <v>5952.879999999999</v>
      </c>
    </row>
    <row r="16" spans="1:10" ht="12.75">
      <c r="A16" s="46" t="s">
        <v>15</v>
      </c>
      <c r="B16" s="47"/>
      <c r="C16" s="26" t="s">
        <v>16</v>
      </c>
      <c r="D16" s="27"/>
      <c r="E16" s="27"/>
      <c r="F16" s="27"/>
      <c r="G16" s="28"/>
      <c r="H16" s="11">
        <f>SUM(H17:H37)</f>
        <v>19727.55</v>
      </c>
      <c r="I16" s="11">
        <f>SUM(I17:I37)</f>
        <v>13812.369999999997</v>
      </c>
      <c r="J16" s="13">
        <f>SUM(J17:J37)</f>
        <v>5915.179999999999</v>
      </c>
    </row>
    <row r="17" spans="1:10" ht="16.5" customHeight="1">
      <c r="A17" s="43" t="s">
        <v>17</v>
      </c>
      <c r="B17" s="43"/>
      <c r="C17" s="30" t="s">
        <v>18</v>
      </c>
      <c r="D17" s="31"/>
      <c r="E17" s="31"/>
      <c r="F17" s="31"/>
      <c r="G17" s="32"/>
      <c r="H17" s="14">
        <v>10036.54</v>
      </c>
      <c r="I17" s="15">
        <v>6943.93</v>
      </c>
      <c r="J17" s="14">
        <f>H17-I17</f>
        <v>3092.6100000000006</v>
      </c>
    </row>
    <row r="18" spans="1:10" ht="13.5" customHeight="1">
      <c r="A18" s="43" t="s">
        <v>19</v>
      </c>
      <c r="B18" s="43"/>
      <c r="C18" s="30" t="s">
        <v>20</v>
      </c>
      <c r="D18" s="31"/>
      <c r="E18" s="31"/>
      <c r="F18" s="31"/>
      <c r="G18" s="32"/>
      <c r="H18" s="14">
        <v>24.7</v>
      </c>
      <c r="I18" s="15">
        <v>18.7</v>
      </c>
      <c r="J18" s="14">
        <f aca="true" t="shared" si="0" ref="J18:J36">H18-I18</f>
        <v>6</v>
      </c>
    </row>
    <row r="19" spans="1:10" ht="15.75" customHeight="1">
      <c r="A19" s="43" t="s">
        <v>21</v>
      </c>
      <c r="B19" s="43"/>
      <c r="C19" s="30" t="s">
        <v>22</v>
      </c>
      <c r="D19" s="31"/>
      <c r="E19" s="31"/>
      <c r="F19" s="31"/>
      <c r="G19" s="32"/>
      <c r="H19" s="14">
        <v>2931.03</v>
      </c>
      <c r="I19" s="14">
        <v>1990.44</v>
      </c>
      <c r="J19" s="14">
        <f t="shared" si="0"/>
        <v>940.5900000000001</v>
      </c>
    </row>
    <row r="20" spans="1:10" ht="15.75" customHeight="1">
      <c r="A20" s="16" t="s">
        <v>23</v>
      </c>
      <c r="B20" s="17"/>
      <c r="C20" s="30" t="s">
        <v>24</v>
      </c>
      <c r="D20" s="31"/>
      <c r="E20" s="31"/>
      <c r="F20" s="31"/>
      <c r="G20" s="32"/>
      <c r="H20" s="14">
        <v>471.9</v>
      </c>
      <c r="I20" s="14">
        <v>471.9</v>
      </c>
      <c r="J20" s="14">
        <f t="shared" si="0"/>
        <v>0</v>
      </c>
    </row>
    <row r="21" spans="1:10" ht="15" customHeight="1">
      <c r="A21" s="38" t="s">
        <v>25</v>
      </c>
      <c r="B21" s="39"/>
      <c r="C21" s="30" t="s">
        <v>26</v>
      </c>
      <c r="D21" s="31"/>
      <c r="E21" s="31"/>
      <c r="F21" s="31"/>
      <c r="G21" s="32"/>
      <c r="H21" s="14">
        <v>224.97</v>
      </c>
      <c r="I21" s="14">
        <v>145.13</v>
      </c>
      <c r="J21" s="14">
        <f t="shared" si="0"/>
        <v>79.84</v>
      </c>
    </row>
    <row r="22" spans="1:10" ht="15" customHeight="1">
      <c r="A22" s="40"/>
      <c r="B22" s="41"/>
      <c r="C22" s="30" t="s">
        <v>27</v>
      </c>
      <c r="D22" s="31"/>
      <c r="E22" s="31"/>
      <c r="F22" s="31"/>
      <c r="G22" s="32"/>
      <c r="H22" s="14">
        <v>237.14</v>
      </c>
      <c r="I22" s="14">
        <v>159.82</v>
      </c>
      <c r="J22" s="14">
        <f t="shared" si="0"/>
        <v>77.32</v>
      </c>
    </row>
    <row r="23" spans="1:10" ht="15.75" customHeight="1">
      <c r="A23" s="38" t="s">
        <v>28</v>
      </c>
      <c r="B23" s="39"/>
      <c r="C23" s="30" t="s">
        <v>29</v>
      </c>
      <c r="D23" s="31"/>
      <c r="E23" s="31"/>
      <c r="F23" s="31"/>
      <c r="G23" s="32"/>
      <c r="H23" s="14">
        <v>175.04</v>
      </c>
      <c r="I23" s="14">
        <v>109.22</v>
      </c>
      <c r="J23" s="14">
        <f t="shared" si="0"/>
        <v>65.82</v>
      </c>
    </row>
    <row r="24" spans="1:10" ht="15.75" customHeight="1">
      <c r="A24" s="40"/>
      <c r="B24" s="41"/>
      <c r="C24" s="30" t="s">
        <v>30</v>
      </c>
      <c r="D24" s="31"/>
      <c r="E24" s="31"/>
      <c r="F24" s="31"/>
      <c r="G24" s="32"/>
      <c r="H24" s="14">
        <v>0</v>
      </c>
      <c r="I24" s="14">
        <v>0</v>
      </c>
      <c r="J24" s="14">
        <f>H24-I24</f>
        <v>0</v>
      </c>
    </row>
    <row r="25" spans="1:10" ht="12.75">
      <c r="A25" s="43" t="s">
        <v>31</v>
      </c>
      <c r="B25" s="43"/>
      <c r="C25" s="30" t="s">
        <v>32</v>
      </c>
      <c r="D25" s="31"/>
      <c r="E25" s="31"/>
      <c r="F25" s="31"/>
      <c r="G25" s="32"/>
      <c r="H25" s="14">
        <v>384.16</v>
      </c>
      <c r="I25" s="14">
        <v>216.32</v>
      </c>
      <c r="J25" s="14">
        <f t="shared" si="0"/>
        <v>167.84000000000003</v>
      </c>
    </row>
    <row r="26" spans="1:10" ht="22.5" customHeight="1">
      <c r="A26" s="43" t="s">
        <v>33</v>
      </c>
      <c r="B26" s="43"/>
      <c r="C26" s="30" t="s">
        <v>34</v>
      </c>
      <c r="D26" s="31"/>
      <c r="E26" s="31"/>
      <c r="F26" s="31"/>
      <c r="G26" s="32"/>
      <c r="H26" s="14">
        <v>36.45</v>
      </c>
      <c r="I26" s="14">
        <v>25.74</v>
      </c>
      <c r="J26" s="14">
        <f t="shared" si="0"/>
        <v>10.710000000000004</v>
      </c>
    </row>
    <row r="27" spans="1:10" ht="24.75" customHeight="1">
      <c r="A27" s="38" t="s">
        <v>35</v>
      </c>
      <c r="B27" s="39"/>
      <c r="C27" s="30" t="s">
        <v>36</v>
      </c>
      <c r="D27" s="31"/>
      <c r="E27" s="31"/>
      <c r="F27" s="31"/>
      <c r="G27" s="32"/>
      <c r="H27" s="14">
        <v>1338.62</v>
      </c>
      <c r="I27" s="14">
        <v>844.48</v>
      </c>
      <c r="J27" s="14">
        <f t="shared" si="0"/>
        <v>494.1399999999999</v>
      </c>
    </row>
    <row r="28" spans="1:10" ht="24.75" customHeight="1">
      <c r="A28" s="40"/>
      <c r="B28" s="41"/>
      <c r="C28" s="30" t="s">
        <v>37</v>
      </c>
      <c r="D28" s="31"/>
      <c r="E28" s="31"/>
      <c r="F28" s="31"/>
      <c r="G28" s="32"/>
      <c r="H28" s="14">
        <v>543.82</v>
      </c>
      <c r="I28" s="14">
        <v>386.2</v>
      </c>
      <c r="J28" s="14">
        <f>H28-I28</f>
        <v>157.62000000000006</v>
      </c>
    </row>
    <row r="29" spans="1:10" ht="24.75" customHeight="1">
      <c r="A29" s="38" t="s">
        <v>38</v>
      </c>
      <c r="B29" s="39"/>
      <c r="C29" s="30" t="s">
        <v>39</v>
      </c>
      <c r="D29" s="31"/>
      <c r="E29" s="31"/>
      <c r="F29" s="31"/>
      <c r="G29" s="32"/>
      <c r="H29" s="14">
        <v>275</v>
      </c>
      <c r="I29" s="14">
        <v>231.17</v>
      </c>
      <c r="J29" s="14">
        <f>H29-I29</f>
        <v>43.83000000000001</v>
      </c>
    </row>
    <row r="30" spans="1:10" ht="17.25" customHeight="1">
      <c r="A30" s="44"/>
      <c r="B30" s="45"/>
      <c r="C30" s="30" t="s">
        <v>40</v>
      </c>
      <c r="D30" s="31"/>
      <c r="E30" s="31"/>
      <c r="F30" s="31"/>
      <c r="G30" s="32"/>
      <c r="H30" s="14">
        <v>320.91</v>
      </c>
      <c r="I30" s="14">
        <v>240</v>
      </c>
      <c r="J30" s="14">
        <f t="shared" si="0"/>
        <v>80.91000000000003</v>
      </c>
    </row>
    <row r="31" spans="1:10" ht="17.25" customHeight="1">
      <c r="A31" s="40"/>
      <c r="B31" s="41"/>
      <c r="C31" s="30" t="s">
        <v>41</v>
      </c>
      <c r="D31" s="31"/>
      <c r="E31" s="31"/>
      <c r="F31" s="31"/>
      <c r="G31" s="32"/>
      <c r="H31" s="14">
        <v>1233.26</v>
      </c>
      <c r="I31" s="14">
        <v>774.68</v>
      </c>
      <c r="J31" s="14">
        <f>H31-I31</f>
        <v>458.58000000000004</v>
      </c>
    </row>
    <row r="32" spans="1:10" ht="14.25" customHeight="1">
      <c r="A32" s="38" t="s">
        <v>42</v>
      </c>
      <c r="B32" s="39"/>
      <c r="C32" s="30" t="s">
        <v>43</v>
      </c>
      <c r="D32" s="31"/>
      <c r="E32" s="31"/>
      <c r="F32" s="31"/>
      <c r="G32" s="32"/>
      <c r="H32" s="14">
        <v>185.6</v>
      </c>
      <c r="I32" s="15">
        <v>99.73</v>
      </c>
      <c r="J32" s="14">
        <f t="shared" si="0"/>
        <v>85.86999999999999</v>
      </c>
    </row>
    <row r="33" spans="1:10" ht="14.25" customHeight="1">
      <c r="A33" s="40"/>
      <c r="B33" s="41"/>
      <c r="C33" s="30" t="s">
        <v>44</v>
      </c>
      <c r="D33" s="31"/>
      <c r="E33" s="31"/>
      <c r="F33" s="31"/>
      <c r="G33" s="32"/>
      <c r="H33" s="14">
        <v>13.97</v>
      </c>
      <c r="I33" s="15">
        <v>6.56</v>
      </c>
      <c r="J33" s="14">
        <f>H33-I33</f>
        <v>7.410000000000001</v>
      </c>
    </row>
    <row r="34" spans="1:10" ht="22.5" customHeight="1">
      <c r="A34" s="38" t="s">
        <v>45</v>
      </c>
      <c r="B34" s="39"/>
      <c r="C34" s="30" t="s">
        <v>46</v>
      </c>
      <c r="D34" s="31"/>
      <c r="E34" s="31"/>
      <c r="F34" s="31"/>
      <c r="G34" s="32"/>
      <c r="H34" s="14">
        <v>199.69</v>
      </c>
      <c r="I34" s="14">
        <v>199.69</v>
      </c>
      <c r="J34" s="14">
        <f t="shared" si="0"/>
        <v>0</v>
      </c>
    </row>
    <row r="35" spans="1:10" ht="22.5" customHeight="1">
      <c r="A35" s="40"/>
      <c r="B35" s="41"/>
      <c r="C35" s="30" t="s">
        <v>47</v>
      </c>
      <c r="D35" s="31"/>
      <c r="E35" s="31"/>
      <c r="F35" s="31"/>
      <c r="G35" s="32"/>
      <c r="H35" s="14">
        <v>503</v>
      </c>
      <c r="I35" s="14">
        <v>493.1</v>
      </c>
      <c r="J35" s="14">
        <f>H35-I35</f>
        <v>9.899999999999977</v>
      </c>
    </row>
    <row r="36" spans="1:10" ht="22.5" customHeight="1">
      <c r="A36" s="38" t="s">
        <v>48</v>
      </c>
      <c r="B36" s="39"/>
      <c r="C36" s="30" t="s">
        <v>49</v>
      </c>
      <c r="D36" s="31"/>
      <c r="E36" s="31"/>
      <c r="F36" s="31"/>
      <c r="G36" s="32"/>
      <c r="H36" s="14">
        <v>156.41</v>
      </c>
      <c r="I36" s="14">
        <v>156.41</v>
      </c>
      <c r="J36" s="14">
        <f t="shared" si="0"/>
        <v>0</v>
      </c>
    </row>
    <row r="37" spans="1:10" ht="22.5" customHeight="1">
      <c r="A37" s="40"/>
      <c r="B37" s="41"/>
      <c r="C37" s="30" t="s">
        <v>50</v>
      </c>
      <c r="D37" s="31"/>
      <c r="E37" s="31"/>
      <c r="F37" s="31"/>
      <c r="G37" s="32"/>
      <c r="H37" s="14">
        <v>435.34</v>
      </c>
      <c r="I37" s="14">
        <v>299.15</v>
      </c>
      <c r="J37" s="14">
        <f>H37-I37</f>
        <v>136.19</v>
      </c>
    </row>
    <row r="38" spans="1:10" ht="21" customHeight="1">
      <c r="A38" s="42" t="s">
        <v>51</v>
      </c>
      <c r="B38" s="42"/>
      <c r="C38" s="26" t="s">
        <v>52</v>
      </c>
      <c r="D38" s="27"/>
      <c r="E38" s="27"/>
      <c r="F38" s="27"/>
      <c r="G38" s="28"/>
      <c r="H38" s="18">
        <f>H39</f>
        <v>0.59</v>
      </c>
      <c r="I38" s="18">
        <f>I39</f>
        <v>0.11</v>
      </c>
      <c r="J38" s="18">
        <f>H38-I38</f>
        <v>0.48</v>
      </c>
    </row>
    <row r="39" spans="1:10" ht="12.75">
      <c r="A39" s="43" t="s">
        <v>38</v>
      </c>
      <c r="B39" s="43"/>
      <c r="C39" s="30" t="s">
        <v>53</v>
      </c>
      <c r="D39" s="31"/>
      <c r="E39" s="31"/>
      <c r="F39" s="31"/>
      <c r="G39" s="32"/>
      <c r="H39" s="14">
        <v>0.59</v>
      </c>
      <c r="I39" s="14">
        <v>0.11</v>
      </c>
      <c r="J39" s="14">
        <f>J38</f>
        <v>0.48</v>
      </c>
    </row>
    <row r="40" spans="1:10" ht="24.75" customHeight="1">
      <c r="A40" s="33" t="s">
        <v>54</v>
      </c>
      <c r="B40" s="33"/>
      <c r="C40" s="34" t="s">
        <v>55</v>
      </c>
      <c r="D40" s="34"/>
      <c r="E40" s="34"/>
      <c r="F40" s="34"/>
      <c r="G40" s="34"/>
      <c r="H40" s="19">
        <v>189</v>
      </c>
      <c r="I40" s="20">
        <f>I41</f>
        <v>151.78</v>
      </c>
      <c r="J40" s="20">
        <f>J41</f>
        <v>37.22</v>
      </c>
    </row>
    <row r="41" spans="1:10" ht="12.75">
      <c r="A41" s="35" t="s">
        <v>19</v>
      </c>
      <c r="B41" s="35"/>
      <c r="C41" s="36" t="s">
        <v>56</v>
      </c>
      <c r="D41" s="36"/>
      <c r="E41" s="36"/>
      <c r="F41" s="36"/>
      <c r="G41" s="36"/>
      <c r="H41" s="21">
        <v>189</v>
      </c>
      <c r="I41" s="22">
        <v>151.78</v>
      </c>
      <c r="J41" s="23">
        <f>H41-I41</f>
        <v>37.22</v>
      </c>
    </row>
    <row r="42" spans="1:10" ht="16.5" customHeight="1">
      <c r="A42" s="37" t="s">
        <v>57</v>
      </c>
      <c r="B42" s="37"/>
      <c r="C42" s="26" t="s">
        <v>58</v>
      </c>
      <c r="D42" s="27"/>
      <c r="E42" s="27"/>
      <c r="F42" s="27"/>
      <c r="G42" s="28"/>
      <c r="H42" s="18">
        <v>0</v>
      </c>
      <c r="I42" s="18">
        <v>0</v>
      </c>
      <c r="J42" s="18">
        <f>H42-I42</f>
        <v>0</v>
      </c>
    </row>
    <row r="43" spans="1:10" ht="14.25" customHeight="1">
      <c r="A43" s="24" t="s">
        <v>59</v>
      </c>
      <c r="B43" s="25"/>
      <c r="C43" s="26" t="s">
        <v>60</v>
      </c>
      <c r="D43" s="27"/>
      <c r="E43" s="27"/>
      <c r="F43" s="27"/>
      <c r="G43" s="28"/>
      <c r="H43" s="18">
        <f>H44</f>
        <v>7.56</v>
      </c>
      <c r="I43" s="18">
        <f>I44</f>
        <v>7.56</v>
      </c>
      <c r="J43" s="18">
        <f>H43-I43</f>
        <v>0</v>
      </c>
    </row>
    <row r="44" spans="1:10" ht="12.75">
      <c r="A44" s="29" t="s">
        <v>38</v>
      </c>
      <c r="B44" s="29"/>
      <c r="C44" s="30" t="s">
        <v>61</v>
      </c>
      <c r="D44" s="31"/>
      <c r="E44" s="31"/>
      <c r="F44" s="31"/>
      <c r="G44" s="32"/>
      <c r="H44" s="14">
        <v>7.56</v>
      </c>
      <c r="I44" s="14">
        <v>7.56</v>
      </c>
      <c r="J44" s="14">
        <v>0</v>
      </c>
    </row>
  </sheetData>
  <sheetProtection/>
  <mergeCells count="65"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  <mergeCell ref="A12:B12"/>
    <mergeCell ref="C12:G12"/>
    <mergeCell ref="A13:B13"/>
    <mergeCell ref="A14:B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C20:G20"/>
    <mergeCell ref="A21:B22"/>
    <mergeCell ref="C21:G21"/>
    <mergeCell ref="C22:G22"/>
    <mergeCell ref="A23:B24"/>
    <mergeCell ref="C23:G23"/>
    <mergeCell ref="C24:G24"/>
    <mergeCell ref="A25:B25"/>
    <mergeCell ref="C25:G25"/>
    <mergeCell ref="A26:B26"/>
    <mergeCell ref="C26:G26"/>
    <mergeCell ref="A27:B28"/>
    <mergeCell ref="C27:G27"/>
    <mergeCell ref="C28:G28"/>
    <mergeCell ref="A29:B31"/>
    <mergeCell ref="C29:G29"/>
    <mergeCell ref="C30:G30"/>
    <mergeCell ref="C31:G31"/>
    <mergeCell ref="A32:B33"/>
    <mergeCell ref="C32:G32"/>
    <mergeCell ref="C33:G33"/>
    <mergeCell ref="A34:B35"/>
    <mergeCell ref="C34:G34"/>
    <mergeCell ref="C35:G35"/>
    <mergeCell ref="A36:B37"/>
    <mergeCell ref="C36:G36"/>
    <mergeCell ref="C37:G37"/>
    <mergeCell ref="A38:B38"/>
    <mergeCell ref="C38:G38"/>
    <mergeCell ref="A39:B39"/>
    <mergeCell ref="C39:G39"/>
    <mergeCell ref="A43:B43"/>
    <mergeCell ref="C43:G43"/>
    <mergeCell ref="A44:B44"/>
    <mergeCell ref="C44:G44"/>
    <mergeCell ref="A40:B40"/>
    <mergeCell ref="C40:G40"/>
    <mergeCell ref="A41:B41"/>
    <mergeCell ref="C41:G41"/>
    <mergeCell ref="A42:B42"/>
    <mergeCell ref="C42:G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U69</dc:creator>
  <cp:keywords/>
  <dc:description/>
  <cp:lastModifiedBy>U69</cp:lastModifiedBy>
  <dcterms:created xsi:type="dcterms:W3CDTF">2014-01-30T05:47:18Z</dcterms:created>
  <dcterms:modified xsi:type="dcterms:W3CDTF">2014-01-30T05:51:56Z</dcterms:modified>
  <cp:category/>
  <cp:version/>
  <cp:contentType/>
  <cp:contentStatus/>
</cp:coreProperties>
</file>