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8" activeTab="0"/>
  </bookViews>
  <sheets>
    <sheet name="год 2015" sheetId="1" r:id="rId1"/>
  </sheets>
  <definedNames>
    <definedName name="OLE_LINK1" localSheetId="0">'год 2015'!$A$3</definedName>
  </definedNames>
  <calcPr fullCalcOnLoad="1"/>
</workbook>
</file>

<file path=xl/sharedStrings.xml><?xml version="1.0" encoding="utf-8"?>
<sst xmlns="http://schemas.openxmlformats.org/spreadsheetml/2006/main" count="63" uniqueCount="59">
  <si>
    <t>Единица измерения:   тыс. рублей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</si>
  <si>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</si>
  <si>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</si>
  <si>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</si>
  <si>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</si>
  <si>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</si>
  <si>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</si>
  <si>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</si>
  <si>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</si>
  <si>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</si>
  <si>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</si>
  <si>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ОТЧЕТ ОБ ИСПОЛНЕНИИ ФЕДЕРАЛЬНОГО БЮДЖЕТА  </t>
  </si>
  <si>
    <r>
      <t xml:space="preserve">Получатель средств бюджета  </t>
    </r>
    <r>
      <rPr>
        <u val="single"/>
        <sz val="9"/>
        <rFont val="Times New Roman"/>
        <family val="1"/>
      </rPr>
      <t>Управление Роскомнадзора по Республике  Карелия</t>
    </r>
  </si>
  <si>
    <t>Приложение № 1</t>
  </si>
  <si>
    <t>Х</t>
  </si>
  <si>
    <t>Наименование показателя</t>
  </si>
  <si>
    <t>Расходы бюджета - всего</t>
  </si>
  <si>
    <t>в том числе:</t>
  </si>
  <si>
    <t>Код расхода по бюджетной классификации</t>
  </si>
  <si>
    <t>Исполнено (Кассовые расходы)</t>
  </si>
  <si>
    <t>Неисполненные назначения</t>
  </si>
  <si>
    <t>Утвержденные лимиты бюджетных обязательств</t>
  </si>
  <si>
    <t>Национальная экономика</t>
  </si>
  <si>
    <t>Работы, услуги по содержанию имущества</t>
  </si>
  <si>
    <t>Прочие работы, услуги</t>
  </si>
  <si>
    <t>КОМПЕНСАЦИЯ ПРОЕЗДА В ОТПУСК</t>
  </si>
  <si>
    <t>096 0401</t>
  </si>
  <si>
    <t>096 0401 2330012 121 211</t>
  </si>
  <si>
    <t>096 0401 2330012 121 213</t>
  </si>
  <si>
    <t>096 0401 2330019 242 221</t>
  </si>
  <si>
    <t>096 0401 2330019 244 221</t>
  </si>
  <si>
    <t>096 0401 2330019 244 222</t>
  </si>
  <si>
    <t>096 0401 2330019 244 223</t>
  </si>
  <si>
    <t>096 0401 2330019 244 224</t>
  </si>
  <si>
    <t>096 0401 2330019 242 225</t>
  </si>
  <si>
    <t>096 0401 2330019 244 225</t>
  </si>
  <si>
    <t>096 0401 2330019 242 226</t>
  </si>
  <si>
    <t>096 0401 2330019 244 226</t>
  </si>
  <si>
    <t>096 0401 2330019 851 290</t>
  </si>
  <si>
    <t>096 0401 2330019 852 290</t>
  </si>
  <si>
    <t>096 0401 2330019 242 310</t>
  </si>
  <si>
    <t>096 0401 2330019 244 310</t>
  </si>
  <si>
    <t>096 0401 2330019 242 340</t>
  </si>
  <si>
    <t>096 0401 2330019 244 340</t>
  </si>
  <si>
    <t>096 0401 2333987 122 212</t>
  </si>
  <si>
    <t>096 0401 2333987</t>
  </si>
  <si>
    <t xml:space="preserve">096 0401 2330000 </t>
  </si>
  <si>
    <t>БЕЗОПАСНОСТЬ В ИНФОРМАЦИОННОМ ОБЩЕСТВЕ</t>
  </si>
  <si>
    <t>096 0401 2330019 122 222</t>
  </si>
  <si>
    <t>096 0401 2330019 122 226</t>
  </si>
  <si>
    <t>096 0401 2330019 122 212</t>
  </si>
  <si>
    <t>ЕЖЕМЕСЯЧНЫЕ КОМПЕНСАЦИОННЫЕ ВЫПЛАТЫ МАТЕРЯМ</t>
  </si>
  <si>
    <t>096 0401 2333969</t>
  </si>
  <si>
    <t>096 0401 2333969 122 212</t>
  </si>
  <si>
    <t>Профессиональная подготовка, переподготовка и повышение квалификации</t>
  </si>
  <si>
    <t>096 0705</t>
  </si>
  <si>
    <t xml:space="preserve">096 0705 2330000 </t>
  </si>
  <si>
    <t>096 0705 2332040 244 226</t>
  </si>
  <si>
    <t>по состоянию на 31 декабря 2015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</si>
</sst>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sz val="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top" wrapText="1"/>
    </xf>
    <xf numFmtId="2" fontId="6" fillId="33" borderId="14" xfId="0" applyNumberFormat="1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33" borderId="14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2" fontId="3" fillId="33" borderId="21" xfId="0" applyNumberFormat="1" applyFont="1" applyFill="1" applyBorder="1" applyAlignment="1">
      <alignment horizontal="center" vertical="top" wrapText="1"/>
    </xf>
    <xf numFmtId="2" fontId="3" fillId="33" borderId="22" xfId="0" applyNumberFormat="1" applyFont="1" applyFill="1" applyBorder="1" applyAlignment="1">
      <alignment horizontal="center" vertical="top" wrapText="1"/>
    </xf>
    <xf numFmtId="2" fontId="3" fillId="33" borderId="14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 indent="3"/>
    </xf>
    <xf numFmtId="0" fontId="3" fillId="33" borderId="15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41" sqref="A41:B41"/>
    </sheetView>
  </sheetViews>
  <sheetFormatPr defaultColWidth="9.140625" defaultRowHeight="12.75"/>
  <cols>
    <col min="1" max="1" width="18.140625" style="15" customWidth="1"/>
    <col min="2" max="2" width="9.140625" style="15" customWidth="1"/>
    <col min="3" max="3" width="5.7109375" style="15" customWidth="1"/>
    <col min="4" max="4" width="7.7109375" style="15" customWidth="1"/>
    <col min="5" max="6" width="9.140625" style="15" customWidth="1"/>
    <col min="7" max="7" width="2.57421875" style="15" customWidth="1"/>
    <col min="8" max="8" width="13.00390625" style="16" customWidth="1"/>
    <col min="9" max="9" width="10.8515625" style="15" customWidth="1"/>
    <col min="10" max="10" width="11.8515625" style="15" customWidth="1"/>
    <col min="11" max="16384" width="9.140625" style="15" customWidth="1"/>
  </cols>
  <sheetData>
    <row r="1" spans="9:10" ht="12.75">
      <c r="I1" s="50" t="s">
        <v>13</v>
      </c>
      <c r="J1" s="50"/>
    </row>
    <row r="3" spans="1:10" ht="14.25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4.25">
      <c r="A4" s="28" t="s">
        <v>58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">
      <c r="A5" s="1"/>
      <c r="B5" s="1"/>
      <c r="C5" s="1"/>
      <c r="D5" s="1"/>
      <c r="E5" s="1"/>
      <c r="F5" s="1"/>
      <c r="G5" s="1"/>
      <c r="H5" s="13"/>
      <c r="I5" s="1"/>
      <c r="J5" s="1"/>
    </row>
    <row r="6" spans="1:10" ht="12.75">
      <c r="A6" s="29" t="s">
        <v>12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2.75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</row>
    <row r="8" ht="12.75">
      <c r="A8" s="2"/>
    </row>
    <row r="9" spans="1:10" ht="12.75" customHeight="1">
      <c r="A9" s="42" t="s">
        <v>15</v>
      </c>
      <c r="B9" s="42"/>
      <c r="C9" s="43" t="s">
        <v>18</v>
      </c>
      <c r="D9" s="44"/>
      <c r="E9" s="44"/>
      <c r="F9" s="44"/>
      <c r="G9" s="45"/>
      <c r="H9" s="39" t="s">
        <v>21</v>
      </c>
      <c r="I9" s="49" t="s">
        <v>19</v>
      </c>
      <c r="J9" s="32" t="s">
        <v>20</v>
      </c>
    </row>
    <row r="10" spans="1:10" ht="12.75">
      <c r="A10" s="42"/>
      <c r="B10" s="42"/>
      <c r="C10" s="46"/>
      <c r="D10" s="47"/>
      <c r="E10" s="47"/>
      <c r="F10" s="47"/>
      <c r="G10" s="48"/>
      <c r="H10" s="40"/>
      <c r="I10" s="49"/>
      <c r="J10" s="32"/>
    </row>
    <row r="11" spans="1:10" ht="24" customHeight="1">
      <c r="A11" s="42"/>
      <c r="B11" s="42"/>
      <c r="C11" s="46"/>
      <c r="D11" s="47"/>
      <c r="E11" s="47"/>
      <c r="F11" s="47"/>
      <c r="G11" s="48"/>
      <c r="H11" s="41"/>
      <c r="I11" s="49"/>
      <c r="J11" s="32"/>
    </row>
    <row r="12" spans="1:10" ht="12.75">
      <c r="A12" s="32">
        <v>1</v>
      </c>
      <c r="B12" s="32"/>
      <c r="C12" s="51">
        <v>2</v>
      </c>
      <c r="D12" s="52"/>
      <c r="E12" s="52"/>
      <c r="F12" s="52"/>
      <c r="G12" s="49"/>
      <c r="H12" s="19">
        <v>3</v>
      </c>
      <c r="I12" s="3">
        <v>4</v>
      </c>
      <c r="J12" s="3">
        <v>5</v>
      </c>
    </row>
    <row r="13" spans="1:10" ht="12.75">
      <c r="A13" s="33" t="s">
        <v>16</v>
      </c>
      <c r="B13" s="34"/>
      <c r="C13" s="5"/>
      <c r="D13" s="6"/>
      <c r="E13" s="6" t="s">
        <v>14</v>
      </c>
      <c r="F13" s="6"/>
      <c r="G13" s="7"/>
      <c r="H13" s="10">
        <f>H15+H41</f>
        <v>21400.770000000008</v>
      </c>
      <c r="I13" s="10">
        <f>I15+I41</f>
        <v>21359.940000000006</v>
      </c>
      <c r="J13" s="10">
        <f>J15+J41</f>
        <v>40.8299999999999</v>
      </c>
    </row>
    <row r="14" spans="1:10" ht="12.75">
      <c r="A14" s="37" t="s">
        <v>17</v>
      </c>
      <c r="B14" s="38"/>
      <c r="C14" s="5"/>
      <c r="D14" s="6"/>
      <c r="E14" s="6"/>
      <c r="F14" s="6"/>
      <c r="G14" s="7"/>
      <c r="H14" s="10"/>
      <c r="I14" s="10"/>
      <c r="J14" s="9"/>
    </row>
    <row r="15" spans="1:10" ht="12.75" customHeight="1">
      <c r="A15" s="33" t="s">
        <v>22</v>
      </c>
      <c r="B15" s="34"/>
      <c r="C15" s="53" t="s">
        <v>26</v>
      </c>
      <c r="D15" s="54"/>
      <c r="E15" s="54"/>
      <c r="F15" s="54"/>
      <c r="G15" s="55"/>
      <c r="H15" s="10">
        <f>H16+H37+H39</f>
        <v>21371.83000000001</v>
      </c>
      <c r="I15" s="10">
        <f>I16+I37+I39</f>
        <v>21331.000000000007</v>
      </c>
      <c r="J15" s="10">
        <f>J16+J37+J39</f>
        <v>40.8299999999999</v>
      </c>
    </row>
    <row r="16" spans="1:10" ht="32.25" customHeight="1">
      <c r="A16" s="35" t="s">
        <v>47</v>
      </c>
      <c r="B16" s="36"/>
      <c r="C16" s="53" t="s">
        <v>46</v>
      </c>
      <c r="D16" s="54"/>
      <c r="E16" s="54"/>
      <c r="F16" s="54"/>
      <c r="G16" s="55"/>
      <c r="H16" s="10">
        <f>SUM(H17:H36)</f>
        <v>21211.180000000008</v>
      </c>
      <c r="I16" s="10">
        <f>SUM(I17:I36)</f>
        <v>21189.070000000007</v>
      </c>
      <c r="J16" s="8">
        <f>SUM(J17:J36)</f>
        <v>22.1099999999999</v>
      </c>
    </row>
    <row r="17" spans="1:10" ht="16.5" customHeight="1">
      <c r="A17" s="27" t="s">
        <v>1</v>
      </c>
      <c r="B17" s="27"/>
      <c r="C17" s="56" t="s">
        <v>27</v>
      </c>
      <c r="D17" s="57"/>
      <c r="E17" s="57"/>
      <c r="F17" s="57"/>
      <c r="G17" s="58"/>
      <c r="H17" s="4">
        <v>11813.66</v>
      </c>
      <c r="I17" s="4">
        <v>11813.66</v>
      </c>
      <c r="J17" s="4">
        <f>H17-I17</f>
        <v>0</v>
      </c>
    </row>
    <row r="18" spans="1:10" ht="16.5" customHeight="1">
      <c r="A18" s="27" t="s">
        <v>2</v>
      </c>
      <c r="B18" s="27"/>
      <c r="C18" s="56" t="s">
        <v>50</v>
      </c>
      <c r="D18" s="57"/>
      <c r="E18" s="57"/>
      <c r="F18" s="57"/>
      <c r="G18" s="58"/>
      <c r="H18" s="4">
        <v>20.4</v>
      </c>
      <c r="I18" s="4">
        <v>20.4</v>
      </c>
      <c r="J18" s="4">
        <f aca="true" t="shared" si="0" ref="J18:J35">H18-I18</f>
        <v>0</v>
      </c>
    </row>
    <row r="19" spans="1:10" ht="16.5" customHeight="1">
      <c r="A19" s="27" t="s">
        <v>3</v>
      </c>
      <c r="B19" s="27"/>
      <c r="C19" s="56" t="s">
        <v>28</v>
      </c>
      <c r="D19" s="57"/>
      <c r="E19" s="57"/>
      <c r="F19" s="57"/>
      <c r="G19" s="58"/>
      <c r="H19" s="4">
        <v>3440.6</v>
      </c>
      <c r="I19" s="4">
        <v>3440.6</v>
      </c>
      <c r="J19" s="4">
        <f t="shared" si="0"/>
        <v>0</v>
      </c>
    </row>
    <row r="20" spans="1:10" ht="16.5" customHeight="1">
      <c r="A20" s="23" t="s">
        <v>4</v>
      </c>
      <c r="B20" s="24"/>
      <c r="C20" s="56" t="s">
        <v>29</v>
      </c>
      <c r="D20" s="57"/>
      <c r="E20" s="57"/>
      <c r="F20" s="57"/>
      <c r="G20" s="58"/>
      <c r="H20" s="4">
        <v>938.93</v>
      </c>
      <c r="I20" s="4">
        <v>935.57</v>
      </c>
      <c r="J20" s="4">
        <f t="shared" si="0"/>
        <v>3.3599999999999</v>
      </c>
    </row>
    <row r="21" spans="1:10" ht="16.5" customHeight="1">
      <c r="A21" s="25"/>
      <c r="B21" s="26"/>
      <c r="C21" s="56" t="s">
        <v>30</v>
      </c>
      <c r="D21" s="57"/>
      <c r="E21" s="57"/>
      <c r="F21" s="57"/>
      <c r="G21" s="58"/>
      <c r="H21" s="4">
        <v>412.63</v>
      </c>
      <c r="I21" s="4">
        <v>412.63</v>
      </c>
      <c r="J21" s="4">
        <f t="shared" si="0"/>
        <v>0</v>
      </c>
    </row>
    <row r="22" spans="1:10" ht="16.5" customHeight="1">
      <c r="A22" s="23" t="s">
        <v>5</v>
      </c>
      <c r="B22" s="24"/>
      <c r="C22" s="56" t="s">
        <v>48</v>
      </c>
      <c r="D22" s="57"/>
      <c r="E22" s="57"/>
      <c r="F22" s="57"/>
      <c r="G22" s="58"/>
      <c r="H22" s="4">
        <v>204.59</v>
      </c>
      <c r="I22" s="4">
        <v>195.59</v>
      </c>
      <c r="J22" s="4">
        <f t="shared" si="0"/>
        <v>9</v>
      </c>
    </row>
    <row r="23" spans="1:10" ht="16.5" customHeight="1">
      <c r="A23" s="25"/>
      <c r="B23" s="26"/>
      <c r="C23" s="56" t="s">
        <v>31</v>
      </c>
      <c r="D23" s="57"/>
      <c r="E23" s="57"/>
      <c r="F23" s="57"/>
      <c r="G23" s="58"/>
      <c r="H23" s="4">
        <v>0</v>
      </c>
      <c r="I23" s="4">
        <v>0</v>
      </c>
      <c r="J23" s="4">
        <f>H23-I23</f>
        <v>0</v>
      </c>
    </row>
    <row r="24" spans="1:10" ht="16.5" customHeight="1">
      <c r="A24" s="27" t="s">
        <v>6</v>
      </c>
      <c r="B24" s="27"/>
      <c r="C24" s="56" t="s">
        <v>32</v>
      </c>
      <c r="D24" s="57"/>
      <c r="E24" s="57"/>
      <c r="F24" s="57"/>
      <c r="G24" s="58"/>
      <c r="H24" s="4">
        <v>381.57</v>
      </c>
      <c r="I24" s="4">
        <v>371.82</v>
      </c>
      <c r="J24" s="4">
        <f t="shared" si="0"/>
        <v>9.75</v>
      </c>
    </row>
    <row r="25" spans="1:10" ht="16.5" customHeight="1">
      <c r="A25" s="27" t="s">
        <v>7</v>
      </c>
      <c r="B25" s="27"/>
      <c r="C25" s="56" t="s">
        <v>33</v>
      </c>
      <c r="D25" s="57"/>
      <c r="E25" s="57"/>
      <c r="F25" s="57"/>
      <c r="G25" s="58"/>
      <c r="H25" s="4">
        <v>35.9</v>
      </c>
      <c r="I25" s="4">
        <v>35.9</v>
      </c>
      <c r="J25" s="4">
        <f t="shared" si="0"/>
        <v>0</v>
      </c>
    </row>
    <row r="26" spans="1:10" ht="16.5" customHeight="1">
      <c r="A26" s="23" t="s">
        <v>23</v>
      </c>
      <c r="B26" s="24"/>
      <c r="C26" s="56" t="s">
        <v>34</v>
      </c>
      <c r="D26" s="57"/>
      <c r="E26" s="57"/>
      <c r="F26" s="57"/>
      <c r="G26" s="58"/>
      <c r="H26" s="4">
        <v>16</v>
      </c>
      <c r="I26" s="4">
        <v>16</v>
      </c>
      <c r="J26" s="4">
        <f t="shared" si="0"/>
        <v>0</v>
      </c>
    </row>
    <row r="27" spans="1:10" ht="16.5" customHeight="1">
      <c r="A27" s="25"/>
      <c r="B27" s="26"/>
      <c r="C27" s="56" t="s">
        <v>35</v>
      </c>
      <c r="D27" s="57"/>
      <c r="E27" s="57"/>
      <c r="F27" s="57"/>
      <c r="G27" s="58"/>
      <c r="H27" s="4">
        <v>498.29</v>
      </c>
      <c r="I27" s="4">
        <v>498.29</v>
      </c>
      <c r="J27" s="4">
        <f>H27-I27</f>
        <v>0</v>
      </c>
    </row>
    <row r="28" spans="1:10" ht="16.5" customHeight="1">
      <c r="A28" s="23" t="s">
        <v>24</v>
      </c>
      <c r="B28" s="24"/>
      <c r="C28" s="56" t="s">
        <v>49</v>
      </c>
      <c r="D28" s="57"/>
      <c r="E28" s="57"/>
      <c r="F28" s="57"/>
      <c r="G28" s="58"/>
      <c r="H28" s="4">
        <v>187.99</v>
      </c>
      <c r="I28" s="4">
        <v>187.99</v>
      </c>
      <c r="J28" s="4">
        <f>H28-I28</f>
        <v>0</v>
      </c>
    </row>
    <row r="29" spans="1:10" ht="16.5" customHeight="1">
      <c r="A29" s="30"/>
      <c r="B29" s="31"/>
      <c r="C29" s="56" t="s">
        <v>36</v>
      </c>
      <c r="D29" s="57"/>
      <c r="E29" s="57"/>
      <c r="F29" s="57"/>
      <c r="G29" s="58"/>
      <c r="H29" s="4">
        <v>893.95</v>
      </c>
      <c r="I29" s="4">
        <v>893.95</v>
      </c>
      <c r="J29" s="4">
        <f t="shared" si="0"/>
        <v>0</v>
      </c>
    </row>
    <row r="30" spans="1:10" ht="16.5" customHeight="1">
      <c r="A30" s="25"/>
      <c r="B30" s="26"/>
      <c r="C30" s="56" t="s">
        <v>37</v>
      </c>
      <c r="D30" s="57"/>
      <c r="E30" s="57"/>
      <c r="F30" s="57"/>
      <c r="G30" s="58"/>
      <c r="H30" s="4">
        <v>966.13</v>
      </c>
      <c r="I30" s="4">
        <v>966.13</v>
      </c>
      <c r="J30" s="4">
        <f>H30-I30</f>
        <v>0</v>
      </c>
    </row>
    <row r="31" spans="1:10" ht="16.5" customHeight="1">
      <c r="A31" s="23" t="s">
        <v>8</v>
      </c>
      <c r="B31" s="24"/>
      <c r="C31" s="56" t="s">
        <v>38</v>
      </c>
      <c r="D31" s="57"/>
      <c r="E31" s="57"/>
      <c r="F31" s="57"/>
      <c r="G31" s="58"/>
      <c r="H31" s="4">
        <v>67.4</v>
      </c>
      <c r="I31" s="4">
        <v>67.4</v>
      </c>
      <c r="J31" s="4">
        <f t="shared" si="0"/>
        <v>0</v>
      </c>
    </row>
    <row r="32" spans="1:10" ht="16.5" customHeight="1">
      <c r="A32" s="25"/>
      <c r="B32" s="26"/>
      <c r="C32" s="56" t="s">
        <v>39</v>
      </c>
      <c r="D32" s="57"/>
      <c r="E32" s="57"/>
      <c r="F32" s="57"/>
      <c r="G32" s="58"/>
      <c r="H32" s="4">
        <v>14.3</v>
      </c>
      <c r="I32" s="4">
        <v>14.3</v>
      </c>
      <c r="J32" s="4">
        <f>H32-I32</f>
        <v>0</v>
      </c>
    </row>
    <row r="33" spans="1:10" ht="16.5" customHeight="1">
      <c r="A33" s="23" t="s">
        <v>9</v>
      </c>
      <c r="B33" s="24"/>
      <c r="C33" s="56" t="s">
        <v>40</v>
      </c>
      <c r="D33" s="57"/>
      <c r="E33" s="57"/>
      <c r="F33" s="57"/>
      <c r="G33" s="58"/>
      <c r="H33" s="4">
        <v>509.12</v>
      </c>
      <c r="I33" s="4">
        <v>509.12</v>
      </c>
      <c r="J33" s="4">
        <f t="shared" si="0"/>
        <v>0</v>
      </c>
    </row>
    <row r="34" spans="1:10" ht="16.5" customHeight="1">
      <c r="A34" s="25"/>
      <c r="B34" s="26"/>
      <c r="C34" s="56" t="s">
        <v>41</v>
      </c>
      <c r="D34" s="57"/>
      <c r="E34" s="57"/>
      <c r="F34" s="57"/>
      <c r="G34" s="58"/>
      <c r="H34" s="4">
        <v>192.72</v>
      </c>
      <c r="I34" s="4">
        <v>192.72</v>
      </c>
      <c r="J34" s="4">
        <f>H34-I34</f>
        <v>0</v>
      </c>
    </row>
    <row r="35" spans="1:10" ht="16.5" customHeight="1">
      <c r="A35" s="23" t="s">
        <v>10</v>
      </c>
      <c r="B35" s="24"/>
      <c r="C35" s="56" t="s">
        <v>42</v>
      </c>
      <c r="D35" s="57"/>
      <c r="E35" s="57"/>
      <c r="F35" s="57"/>
      <c r="G35" s="58"/>
      <c r="H35" s="4">
        <v>145.32</v>
      </c>
      <c r="I35" s="4">
        <v>145.32</v>
      </c>
      <c r="J35" s="4">
        <f t="shared" si="0"/>
        <v>0</v>
      </c>
    </row>
    <row r="36" spans="1:10" ht="16.5" customHeight="1">
      <c r="A36" s="25"/>
      <c r="B36" s="26"/>
      <c r="C36" s="56" t="s">
        <v>43</v>
      </c>
      <c r="D36" s="57"/>
      <c r="E36" s="57"/>
      <c r="F36" s="57"/>
      <c r="G36" s="58"/>
      <c r="H36" s="4">
        <v>471.68</v>
      </c>
      <c r="I36" s="4">
        <v>471.68</v>
      </c>
      <c r="J36" s="4">
        <f>H36-I36</f>
        <v>0</v>
      </c>
    </row>
    <row r="37" spans="1:10" ht="24.75" customHeight="1">
      <c r="A37" s="22" t="s">
        <v>25</v>
      </c>
      <c r="B37" s="22"/>
      <c r="C37" s="62" t="s">
        <v>45</v>
      </c>
      <c r="D37" s="62"/>
      <c r="E37" s="62"/>
      <c r="F37" s="62"/>
      <c r="G37" s="62"/>
      <c r="H37" s="14">
        <f>H38</f>
        <v>160</v>
      </c>
      <c r="I37" s="14">
        <f>I38</f>
        <v>141.28</v>
      </c>
      <c r="J37" s="12">
        <f>J38</f>
        <v>18.72</v>
      </c>
    </row>
    <row r="38" spans="1:10" ht="16.5" customHeight="1">
      <c r="A38" s="59" t="s">
        <v>2</v>
      </c>
      <c r="B38" s="60"/>
      <c r="C38" s="61" t="s">
        <v>44</v>
      </c>
      <c r="D38" s="61"/>
      <c r="E38" s="61"/>
      <c r="F38" s="61"/>
      <c r="G38" s="61"/>
      <c r="H38" s="17">
        <v>160</v>
      </c>
      <c r="I38" s="17">
        <v>141.28</v>
      </c>
      <c r="J38" s="11">
        <f>H38-I38</f>
        <v>18.72</v>
      </c>
    </row>
    <row r="39" spans="1:10" ht="37.5" customHeight="1">
      <c r="A39" s="22" t="s">
        <v>51</v>
      </c>
      <c r="B39" s="22"/>
      <c r="C39" s="62" t="s">
        <v>52</v>
      </c>
      <c r="D39" s="62"/>
      <c r="E39" s="62"/>
      <c r="F39" s="62"/>
      <c r="G39" s="62"/>
      <c r="H39" s="14">
        <f>H40</f>
        <v>0.65</v>
      </c>
      <c r="I39" s="14">
        <f>I40</f>
        <v>0.65</v>
      </c>
      <c r="J39" s="12">
        <f>J40</f>
        <v>0</v>
      </c>
    </row>
    <row r="40" spans="1:10" ht="16.5" customHeight="1">
      <c r="A40" s="59" t="s">
        <v>2</v>
      </c>
      <c r="B40" s="60"/>
      <c r="C40" s="61" t="s">
        <v>53</v>
      </c>
      <c r="D40" s="61"/>
      <c r="E40" s="61"/>
      <c r="F40" s="61"/>
      <c r="G40" s="61"/>
      <c r="H40" s="17">
        <v>0.65</v>
      </c>
      <c r="I40" s="18">
        <v>0.65</v>
      </c>
      <c r="J40" s="11">
        <f>H40-I40</f>
        <v>0</v>
      </c>
    </row>
    <row r="41" spans="1:10" ht="39" customHeight="1">
      <c r="A41" s="33" t="s">
        <v>54</v>
      </c>
      <c r="B41" s="34"/>
      <c r="C41" s="53" t="s">
        <v>55</v>
      </c>
      <c r="D41" s="54"/>
      <c r="E41" s="54"/>
      <c r="F41" s="54"/>
      <c r="G41" s="55"/>
      <c r="H41" s="10">
        <f>H42+H63+H65</f>
        <v>28.94</v>
      </c>
      <c r="I41" s="10">
        <f>I42+I63+I65</f>
        <v>28.94</v>
      </c>
      <c r="J41" s="10">
        <f>J42+J63+J65</f>
        <v>0</v>
      </c>
    </row>
    <row r="42" spans="1:10" ht="32.25" customHeight="1">
      <c r="A42" s="35" t="s">
        <v>47</v>
      </c>
      <c r="B42" s="36"/>
      <c r="C42" s="53" t="s">
        <v>56</v>
      </c>
      <c r="D42" s="54"/>
      <c r="E42" s="54"/>
      <c r="F42" s="54"/>
      <c r="G42" s="55"/>
      <c r="H42" s="10">
        <f>SUM(H43:H62)</f>
        <v>28.94</v>
      </c>
      <c r="I42" s="10">
        <f>SUM(I43:I62)</f>
        <v>28.94</v>
      </c>
      <c r="J42" s="8">
        <f>SUM(J43:J62)</f>
        <v>0</v>
      </c>
    </row>
    <row r="43" spans="1:10" ht="16.5" customHeight="1">
      <c r="A43" s="21" t="s">
        <v>24</v>
      </c>
      <c r="B43" s="20"/>
      <c r="C43" s="56" t="s">
        <v>57</v>
      </c>
      <c r="D43" s="57"/>
      <c r="E43" s="57"/>
      <c r="F43" s="57"/>
      <c r="G43" s="58"/>
      <c r="H43" s="4">
        <v>28.94</v>
      </c>
      <c r="I43" s="4">
        <v>28.94</v>
      </c>
      <c r="J43" s="4">
        <f>H43-I43</f>
        <v>0</v>
      </c>
    </row>
  </sheetData>
  <sheetProtection/>
  <mergeCells count="63"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  <mergeCell ref="A12:B12"/>
    <mergeCell ref="C12:G12"/>
    <mergeCell ref="A13:B13"/>
    <mergeCell ref="A14:B14"/>
    <mergeCell ref="A15:B15"/>
    <mergeCell ref="C15:G15"/>
    <mergeCell ref="A16:B16"/>
    <mergeCell ref="C16:G16"/>
    <mergeCell ref="A17:B17"/>
    <mergeCell ref="C17:G17"/>
    <mergeCell ref="A18:B18"/>
    <mergeCell ref="C18:G18"/>
    <mergeCell ref="A19:B19"/>
    <mergeCell ref="C19:G19"/>
    <mergeCell ref="A20:B21"/>
    <mergeCell ref="C20:G20"/>
    <mergeCell ref="C21:G21"/>
    <mergeCell ref="A22:B23"/>
    <mergeCell ref="C22:G22"/>
    <mergeCell ref="C23:G23"/>
    <mergeCell ref="A24:B24"/>
    <mergeCell ref="C24:G24"/>
    <mergeCell ref="A25:B25"/>
    <mergeCell ref="C25:G25"/>
    <mergeCell ref="A26:B27"/>
    <mergeCell ref="C26:G26"/>
    <mergeCell ref="C27:G27"/>
    <mergeCell ref="A28:B30"/>
    <mergeCell ref="C28:G28"/>
    <mergeCell ref="C29:G29"/>
    <mergeCell ref="C30:G30"/>
    <mergeCell ref="A31:B32"/>
    <mergeCell ref="C31:G31"/>
    <mergeCell ref="C32:G32"/>
    <mergeCell ref="A33:B34"/>
    <mergeCell ref="C33:G33"/>
    <mergeCell ref="C34:G34"/>
    <mergeCell ref="A35:B36"/>
    <mergeCell ref="C35:G35"/>
    <mergeCell ref="C36:G36"/>
    <mergeCell ref="A37:B37"/>
    <mergeCell ref="C37:G37"/>
    <mergeCell ref="A38:B38"/>
    <mergeCell ref="C38:G38"/>
    <mergeCell ref="A39:B39"/>
    <mergeCell ref="C39:G39"/>
    <mergeCell ref="C43:G43"/>
    <mergeCell ref="A40:B40"/>
    <mergeCell ref="C40:G40"/>
    <mergeCell ref="A41:B41"/>
    <mergeCell ref="C41:G41"/>
    <mergeCell ref="A42:B42"/>
    <mergeCell ref="C42:G42"/>
  </mergeCells>
  <printOptions/>
  <pageMargins left="0.26" right="0.26" top="0.25" bottom="0.32" header="0.2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u83</cp:lastModifiedBy>
  <cp:lastPrinted>2012-05-29T07:41:27Z</cp:lastPrinted>
  <dcterms:created xsi:type="dcterms:W3CDTF">1996-10-08T23:32:33Z</dcterms:created>
  <dcterms:modified xsi:type="dcterms:W3CDTF">2016-12-09T06:05:11Z</dcterms:modified>
  <cp:category/>
  <cp:version/>
  <cp:contentType/>
  <cp:contentStatus/>
</cp:coreProperties>
</file>